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.rochedallay/Downloads/"/>
    </mc:Choice>
  </mc:AlternateContent>
  <xr:revisionPtr revIDLastSave="0" documentId="13_ncr:1_{9A2B5812-7E3F-3444-9E90-22D939185519}" xr6:coauthVersionLast="47" xr6:coauthVersionMax="47" xr10:uidLastSave="{00000000-0000-0000-0000-000000000000}"/>
  <bookViews>
    <workbookView xWindow="1600" yWindow="500" windowWidth="34160" windowHeight="19860" xr2:uid="{EFEBB75C-FA2B-4DAF-B3DA-27F0064CE547}"/>
  </bookViews>
  <sheets>
    <sheet name="Simulateur tarifs 2025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D49" i="1"/>
  <c r="D48" i="1"/>
  <c r="D47" i="1"/>
  <c r="D46" i="1"/>
  <c r="D42" i="1"/>
  <c r="D41" i="1"/>
  <c r="D40" i="1"/>
  <c r="D39" i="1"/>
  <c r="D38" i="1"/>
  <c r="D34" i="1"/>
  <c r="F34" i="1" s="1"/>
  <c r="F31" i="1"/>
  <c r="D31" i="1"/>
  <c r="D30" i="1"/>
  <c r="F30" i="1" s="1"/>
  <c r="D29" i="1"/>
  <c r="F29" i="1" s="1"/>
  <c r="D28" i="1"/>
  <c r="F28" i="1" s="1"/>
  <c r="D27" i="1"/>
  <c r="F27" i="1" s="1"/>
  <c r="D24" i="1"/>
  <c r="F24" i="1" s="1"/>
  <c r="D23" i="1"/>
  <c r="F23" i="1" s="1"/>
  <c r="D22" i="1"/>
  <c r="F22" i="1" s="1"/>
  <c r="D21" i="1"/>
  <c r="F21" i="1" s="1"/>
  <c r="D18" i="1"/>
  <c r="F18" i="1" s="1"/>
  <c r="D17" i="1"/>
  <c r="F17" i="1" s="1"/>
  <c r="D16" i="1"/>
  <c r="F16" i="1" s="1"/>
  <c r="D15" i="1"/>
  <c r="F15" i="1" s="1"/>
  <c r="D14" i="1"/>
  <c r="F14" i="1" s="1"/>
</calcChain>
</file>

<file path=xl/sharedStrings.xml><?xml version="1.0" encoding="utf-8"?>
<sst xmlns="http://schemas.openxmlformats.org/spreadsheetml/2006/main" count="47" uniqueCount="43">
  <si>
    <t>ESTIMEZ LES TARIFS DES ACTIVITÉS MUNICIPALES</t>
  </si>
  <si>
    <t>La Ville du Bouscat propose une tarification équitable et progressive qui tient compte des ressources de chacune et chacun
afin de simplifier l'accès au service public.</t>
  </si>
  <si>
    <t>Les simulations ci-dessous vous permettent d'estimer le coût des prestations proposées par la ville du Bouscat
en fonction de votre quotient familial CAF.</t>
  </si>
  <si>
    <r>
      <rPr>
        <b/>
        <u/>
        <sz val="13"/>
        <color rgb="FF0070C0"/>
        <rFont val="Aptos Narrow"/>
        <family val="2"/>
        <scheme val="minor"/>
      </rPr>
      <t>IMPORTANT</t>
    </r>
    <r>
      <rPr>
        <b/>
        <sz val="13"/>
        <color rgb="FF0070C0"/>
        <rFont val="Aptos Narrow"/>
        <family val="2"/>
        <scheme val="minor"/>
      </rPr>
      <t xml:space="preserve"> :</t>
    </r>
    <r>
      <rPr>
        <sz val="12"/>
        <rFont val="Aptos Narrow"/>
        <family val="2"/>
        <scheme val="minor"/>
      </rPr>
      <t xml:space="preserve"> Les tarifs ci-dessous sont donnés à titre indicatif. En raison des arrondis comptables, les montants affichés dans ce simulateur et les montants qui vous seront facturés peuvent différer d'un centime d'euro.</t>
    </r>
  </si>
  <si>
    <r>
      <t>RENSEIGNEZ  QUOTIENT  FAMILIAL  CAF                  ici                &gt;&gt;
PUIS  CLIQUEZ  SUR  LA  TOUCHE  "</t>
    </r>
    <r>
      <rPr>
        <b/>
        <i/>
        <sz val="12"/>
        <color rgb="FF0070C0"/>
        <rFont val="Aptos Narrow"/>
        <family val="2"/>
        <scheme val="minor"/>
      </rPr>
      <t>ENTRÉE</t>
    </r>
    <r>
      <rPr>
        <b/>
        <sz val="12"/>
        <color rgb="FF0070C0"/>
        <rFont val="Aptos Narrow"/>
        <family val="2"/>
        <scheme val="minor"/>
      </rPr>
      <t>"  DE  VOTRE  CLAVIER</t>
    </r>
  </si>
  <si>
    <t>€</t>
  </si>
  <si>
    <r>
      <t xml:space="preserve">A partir de 2 enfants, une déduction de 25%
est appliquée à tous les aînés de la fratrie </t>
    </r>
    <r>
      <rPr>
        <b/>
        <i/>
        <sz val="12"/>
        <color rgb="FFFF0000"/>
        <rFont val="Aptos Narrow"/>
        <family val="2"/>
        <scheme val="minor"/>
      </rPr>
      <t>*</t>
    </r>
  </si>
  <si>
    <t>Mini</t>
  </si>
  <si>
    <t>Constante</t>
  </si>
  <si>
    <t>Taux</t>
  </si>
  <si>
    <t>Maxi</t>
  </si>
  <si>
    <t>Vos tarifs sont les suivants :</t>
  </si>
  <si>
    <t>0-100</t>
  </si>
  <si>
    <t>101-1999</t>
  </si>
  <si>
    <t>2000 et +</t>
  </si>
  <si>
    <t>Tarif plein</t>
  </si>
  <si>
    <t>Tarif réduit</t>
  </si>
  <si>
    <t>Prix du repas pour un élève de maternelle :</t>
  </si>
  <si>
    <t>Prix du repas pour un élève d'élémentaire :</t>
  </si>
  <si>
    <t>Prix du repas pour un élève de maternelle (non bouscatais) :</t>
  </si>
  <si>
    <t>Prix du repas pour un élève d'élémentaire (non bouscatais) :</t>
  </si>
  <si>
    <t>Forfait Pause Méridienne (participation annuelle) :</t>
  </si>
  <si>
    <t>Accueil périscolaire du Matin :</t>
  </si>
  <si>
    <t>Accueil périscolaire Soir :</t>
  </si>
  <si>
    <t>Accueil périscolaire Matin + Soir :</t>
  </si>
  <si>
    <t>Écoles Multisports (participation annuelle) :</t>
  </si>
  <si>
    <t>Accueil de Loisirs Mercredi Matin avec Repas</t>
  </si>
  <si>
    <t>Accueil de Loisirs Mercredi Après-midi sans repas</t>
  </si>
  <si>
    <t>Accueil de Loisirs Mercredi / Vacances Journée Complète</t>
  </si>
  <si>
    <t>Séjour ALSH (tarif jounalier en sus du tarif journée ALSH)</t>
  </si>
  <si>
    <t>Vacances Sportives (tarif / jour). Semaine complète obligatoire</t>
  </si>
  <si>
    <t>Étude surveillée (participation mensuelle)</t>
  </si>
  <si>
    <r>
      <t xml:space="preserve">École de Musique pour les élèves </t>
    </r>
    <r>
      <rPr>
        <b/>
        <u/>
        <sz val="12"/>
        <rFont val="Aptos Narrow"/>
        <family val="2"/>
        <scheme val="minor"/>
      </rPr>
      <t>Bouscatais</t>
    </r>
    <r>
      <rPr>
        <b/>
        <sz val="12"/>
        <rFont val="Aptos Narrow"/>
        <family val="2"/>
        <scheme val="minor"/>
      </rPr>
      <t xml:space="preserve"> (forfait trimestriel)</t>
    </r>
  </si>
  <si>
    <r>
      <rPr>
        <sz val="12"/>
        <color rgb="FF0070C0"/>
        <rFont val="Aptos Narrow"/>
        <family val="2"/>
        <scheme val="minor"/>
      </rPr>
      <t xml:space="preserve">       </t>
    </r>
    <r>
      <rPr>
        <u/>
        <sz val="12"/>
        <color rgb="FF0070C0"/>
        <rFont val="Aptos Narrow"/>
        <family val="2"/>
        <scheme val="minor"/>
      </rPr>
      <t>Tarif unique</t>
    </r>
  </si>
  <si>
    <t>Enseignement complet pour 1 enfant</t>
  </si>
  <si>
    <t>Enseignement complet pour 1 enfant de la même famille
ou un instrument supplémentaire</t>
  </si>
  <si>
    <t>Enseignement complet pour 1 adulte (à partir de 18 ans)</t>
  </si>
  <si>
    <t>Cours collectif</t>
  </si>
  <si>
    <t>Harmonie municipale, Orchestrarmonico, Ensemble vocal
et Ensemble Jazz / Musique ancienne</t>
  </si>
  <si>
    <r>
      <t xml:space="preserve">École de Musique pour les élèves </t>
    </r>
    <r>
      <rPr>
        <b/>
        <u/>
        <sz val="12"/>
        <color theme="1"/>
        <rFont val="Aptos Narrow"/>
        <family val="2"/>
        <scheme val="minor"/>
      </rPr>
      <t>Hors Commune</t>
    </r>
    <r>
      <rPr>
        <b/>
        <sz val="12"/>
        <color theme="1"/>
        <rFont val="Aptos Narrow"/>
        <family val="2"/>
        <scheme val="minor"/>
      </rPr>
      <t xml:space="preserve"> (forfait trimestriel)</t>
    </r>
  </si>
  <si>
    <t>École de Musique : Location d'un instrument</t>
  </si>
  <si>
    <r>
      <rPr>
        <sz val="12"/>
        <color rgb="FFFF0000"/>
        <rFont val="Aptos Narrow"/>
        <family val="2"/>
        <scheme val="minor"/>
      </rPr>
      <t>*</t>
    </r>
    <r>
      <rPr>
        <sz val="12"/>
        <rFont val="Aptos Narrow"/>
        <family val="2"/>
        <scheme val="minor"/>
      </rPr>
      <t xml:space="preserve"> Seul le plus jeune des enfants se verra appliquer le </t>
    </r>
    <r>
      <rPr>
        <b/>
        <sz val="12"/>
        <color rgb="FF0070C0"/>
        <rFont val="Aptos Narrow"/>
        <family val="2"/>
        <scheme val="minor"/>
      </rPr>
      <t>tarif bleu</t>
    </r>
    <r>
      <rPr>
        <sz val="12"/>
        <rFont val="Aptos Narrow"/>
        <family val="2"/>
        <scheme val="minor"/>
      </rPr>
      <t xml:space="preserve"> (plein tarif). Tous les autres enfants de la fratrie bénéficieront du </t>
    </r>
    <r>
      <rPr>
        <b/>
        <sz val="12"/>
        <rFont val="Aptos Narrow"/>
        <family val="2"/>
        <scheme val="minor"/>
      </rPr>
      <t>tarif réduit</t>
    </r>
    <r>
      <rPr>
        <sz val="12"/>
        <rFont val="Aptos Narrow"/>
        <family val="2"/>
        <scheme val="minor"/>
      </rPr>
      <t>.</t>
    </r>
  </si>
  <si>
    <r>
      <rPr>
        <b/>
        <sz val="13"/>
        <color rgb="FF0070C0"/>
        <rFont val="Aptos Narrow"/>
        <family val="2"/>
        <scheme val="minor"/>
      </rPr>
      <t>NB :</t>
    </r>
    <r>
      <rPr>
        <sz val="12"/>
        <color theme="1"/>
        <rFont val="Aptos Narrow"/>
        <family val="2"/>
        <scheme val="minor"/>
      </rPr>
      <t xml:space="preserve"> En cas de non communication des éléments permettant le calcul du quotient familial CAF (attestation CAF ou avis d'imposition)
c'est le tarif le plus élevé qui s'applique automatiquement.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</si>
</sst>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#,##0.00\ &quot;€&quot;"/>
    <numFmt numFmtId="166" formatCode="0.000%"/>
  </numFmts>
  <fonts count="30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color rgb="FF0070C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5"/>
      <color rgb="FF0070C0"/>
      <name val="Aptos Narrow"/>
      <family val="2"/>
      <scheme val="minor"/>
    </font>
    <font>
      <sz val="15"/>
      <color rgb="FF0070C0"/>
      <name val="Aptos Narrow"/>
      <family val="2"/>
      <scheme val="minor"/>
    </font>
    <font>
      <sz val="12"/>
      <color rgb="FF333333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color rgb="FF0070C0"/>
      <name val="Aptos Narrow"/>
      <family val="2"/>
      <scheme val="minor"/>
    </font>
    <font>
      <b/>
      <u/>
      <sz val="13"/>
      <color rgb="FF0070C0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i/>
      <sz val="12"/>
      <color rgb="FF0070C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8"/>
      <color rgb="FF000000"/>
      <name val="Aptos Narrow"/>
      <family val="2"/>
      <scheme val="minor"/>
    </font>
    <font>
      <i/>
      <sz val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u/>
      <sz val="12"/>
      <color rgb="FF0070C0"/>
      <name val="Aptos Narrow"/>
      <family val="2"/>
      <scheme val="minor"/>
    </font>
    <font>
      <u/>
      <sz val="12"/>
      <name val="Aptos Narrow"/>
      <family val="2"/>
      <scheme val="minor"/>
    </font>
    <font>
      <b/>
      <u/>
      <sz val="12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5"/>
      <color rgb="FF333333"/>
      <name val="Source Sans Pro"/>
      <family val="2"/>
    </font>
    <font>
      <sz val="12"/>
      <color rgb="FF333333"/>
      <name val="Source Sans Pro"/>
      <family val="2"/>
    </font>
    <font>
      <sz val="12"/>
      <color theme="0" tint="-0.49998474074526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BDBFF"/>
        <bgColor indexed="64"/>
      </patternFill>
    </fill>
  </fills>
  <borders count="1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3" fillId="2" borderId="0" xfId="0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wrapText="1"/>
      <protection hidden="1"/>
    </xf>
    <xf numFmtId="165" fontId="13" fillId="2" borderId="0" xfId="0" applyNumberFormat="1" applyFont="1" applyFill="1" applyAlignment="1" applyProtection="1">
      <alignment wrapText="1"/>
      <protection hidden="1"/>
    </xf>
    <xf numFmtId="165" fontId="13" fillId="2" borderId="0" xfId="0" quotePrefix="1" applyNumberFormat="1" applyFont="1" applyFill="1" applyProtection="1">
      <protection hidden="1"/>
    </xf>
    <xf numFmtId="0" fontId="13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165" fontId="13" fillId="2" borderId="0" xfId="0" applyNumberFormat="1" applyFont="1" applyFill="1" applyProtection="1">
      <protection hidden="1"/>
    </xf>
    <xf numFmtId="165" fontId="14" fillId="2" borderId="0" xfId="0" applyNumberFormat="1" applyFont="1" applyFill="1" applyProtection="1">
      <protection hidden="1"/>
    </xf>
    <xf numFmtId="0" fontId="14" fillId="2" borderId="0" xfId="0" applyFont="1" applyFill="1" applyAlignment="1" applyProtection="1">
      <alignment horizontal="right"/>
      <protection hidden="1"/>
    </xf>
    <xf numFmtId="165" fontId="14" fillId="2" borderId="0" xfId="0" applyNumberFormat="1" applyFont="1" applyFill="1" applyAlignment="1" applyProtection="1">
      <alignment horizontal="right"/>
      <protection hidden="1"/>
    </xf>
    <xf numFmtId="0" fontId="14" fillId="2" borderId="0" xfId="0" applyFont="1" applyFill="1" applyAlignment="1" applyProtection="1">
      <alignment horizontal="center" wrapText="1"/>
      <protection hidden="1"/>
    </xf>
    <xf numFmtId="0" fontId="14" fillId="2" borderId="0" xfId="0" applyFont="1" applyFill="1" applyAlignment="1" applyProtection="1">
      <alignment horizontal="center"/>
      <protection hidden="1"/>
    </xf>
    <xf numFmtId="165" fontId="20" fillId="2" borderId="0" xfId="0" applyNumberFormat="1" applyFont="1" applyFill="1" applyAlignment="1" applyProtection="1">
      <alignment horizontal="center" vertical="center" wrapText="1"/>
      <protection hidden="1"/>
    </xf>
    <xf numFmtId="165" fontId="13" fillId="2" borderId="0" xfId="0" applyNumberFormat="1" applyFont="1" applyFill="1" applyAlignment="1" applyProtection="1">
      <alignment horizontal="right"/>
      <protection hidden="1"/>
    </xf>
    <xf numFmtId="166" fontId="13" fillId="2" borderId="0" xfId="0" applyNumberFormat="1" applyFont="1" applyFill="1" applyAlignment="1" applyProtection="1">
      <alignment horizontal="right" vertical="center"/>
      <protection hidden="1"/>
    </xf>
    <xf numFmtId="165" fontId="20" fillId="2" borderId="0" xfId="0" quotePrefix="1" applyNumberFormat="1" applyFont="1" applyFill="1" applyAlignment="1" applyProtection="1">
      <alignment horizontal="center" vertical="center"/>
      <protection hidden="1"/>
    </xf>
    <xf numFmtId="166" fontId="13" fillId="2" borderId="0" xfId="0" applyNumberFormat="1" applyFont="1" applyFill="1" applyAlignment="1" applyProtection="1">
      <alignment horizontal="right"/>
      <protection hidden="1"/>
    </xf>
    <xf numFmtId="165" fontId="20" fillId="2" borderId="0" xfId="0" applyNumberFormat="1" applyFont="1" applyFill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165" fontId="13" fillId="2" borderId="0" xfId="0" quotePrefix="1" applyNumberFormat="1" applyFont="1" applyFill="1" applyAlignment="1" applyProtection="1">
      <alignment horizontal="right"/>
      <protection hidden="1"/>
    </xf>
    <xf numFmtId="166" fontId="13" fillId="2" borderId="0" xfId="0" applyNumberFormat="1" applyFont="1" applyFill="1" applyAlignment="1" applyProtection="1">
      <alignment horizontal="right" wrapText="1"/>
      <protection hidden="1"/>
    </xf>
    <xf numFmtId="165" fontId="2" fillId="2" borderId="0" xfId="0" applyNumberFormat="1" applyFont="1" applyFill="1" applyAlignment="1" applyProtection="1">
      <alignment horizontal="right"/>
      <protection hidden="1"/>
    </xf>
    <xf numFmtId="165" fontId="2" fillId="2" borderId="0" xfId="0" quotePrefix="1" applyNumberFormat="1" applyFont="1" applyFill="1" applyAlignment="1" applyProtection="1">
      <alignment horizontal="right"/>
      <protection hidden="1"/>
    </xf>
    <xf numFmtId="166" fontId="2" fillId="2" borderId="0" xfId="0" applyNumberFormat="1" applyFont="1" applyFill="1" applyAlignment="1" applyProtection="1">
      <alignment horizontal="right" wrapText="1"/>
      <protection hidden="1"/>
    </xf>
    <xf numFmtId="165" fontId="14" fillId="2" borderId="0" xfId="0" applyNumberFormat="1" applyFont="1" applyFill="1" applyAlignment="1" applyProtection="1">
      <alignment horizontal="center" vertical="center"/>
      <protection hidden="1"/>
    </xf>
    <xf numFmtId="165" fontId="13" fillId="2" borderId="0" xfId="0" applyNumberFormat="1" applyFont="1" applyFill="1" applyAlignment="1">
      <alignment horizontal="right"/>
    </xf>
    <xf numFmtId="166" fontId="13" fillId="2" borderId="0" xfId="0" applyNumberFormat="1" applyFont="1" applyFill="1" applyAlignment="1">
      <alignment horizontal="right"/>
    </xf>
    <xf numFmtId="165" fontId="13" fillId="2" borderId="0" xfId="0" applyNumberFormat="1" applyFont="1" applyFill="1" applyAlignment="1">
      <alignment horizontal="right" vertical="center"/>
    </xf>
    <xf numFmtId="165" fontId="13" fillId="2" borderId="0" xfId="0" applyNumberFormat="1" applyFont="1" applyFill="1" applyAlignment="1">
      <alignment horizontal="right" vertical="center" wrapText="1"/>
    </xf>
    <xf numFmtId="165" fontId="13" fillId="2" borderId="0" xfId="0" applyNumberFormat="1" applyFont="1" applyFill="1" applyAlignment="1">
      <alignment horizontal="right" wrapText="1"/>
    </xf>
    <xf numFmtId="165" fontId="13" fillId="2" borderId="0" xfId="0" applyNumberFormat="1" applyFont="1" applyFill="1" applyAlignment="1" applyProtection="1">
      <alignment horizontal="right" vertical="center"/>
      <protection hidden="1"/>
    </xf>
    <xf numFmtId="165" fontId="13" fillId="2" borderId="0" xfId="0" applyNumberFormat="1" applyFont="1" applyFill="1" applyAlignment="1" applyProtection="1">
      <alignment horizontal="right" wrapText="1"/>
      <protection hidden="1"/>
    </xf>
    <xf numFmtId="164" fontId="13" fillId="2" borderId="0" xfId="0" applyNumberFormat="1" applyFont="1" applyFill="1" applyAlignment="1" applyProtection="1">
      <alignment horizontal="center"/>
      <protection hidden="1"/>
    </xf>
    <xf numFmtId="164" fontId="13" fillId="2" borderId="0" xfId="0" applyNumberFormat="1" applyFont="1" applyFill="1" applyProtection="1">
      <protection hidden="1"/>
    </xf>
    <xf numFmtId="164" fontId="14" fillId="2" borderId="0" xfId="0" applyNumberFormat="1" applyFont="1" applyFill="1" applyProtection="1">
      <protection hidden="1"/>
    </xf>
    <xf numFmtId="0" fontId="13" fillId="2" borderId="0" xfId="0" applyFont="1" applyFill="1" applyAlignment="1" applyProtection="1">
      <alignment horizontal="center"/>
      <protection hidden="1"/>
    </xf>
    <xf numFmtId="165" fontId="10" fillId="2" borderId="0" xfId="0" applyNumberFormat="1" applyFont="1" applyFill="1" applyAlignment="1" applyProtection="1">
      <alignment horizontal="center" vertical="center"/>
      <protection hidden="1"/>
    </xf>
    <xf numFmtId="0" fontId="4" fillId="2" borderId="0" xfId="0" applyFont="1" applyFill="1" applyProtection="1">
      <protection hidden="1"/>
    </xf>
    <xf numFmtId="164" fontId="3" fillId="2" borderId="0" xfId="0" applyNumberFormat="1" applyFont="1" applyFill="1" applyAlignment="1" applyProtection="1">
      <alignment horizontal="center"/>
      <protection hidden="1"/>
    </xf>
    <xf numFmtId="164" fontId="3" fillId="2" borderId="0" xfId="0" applyNumberFormat="1" applyFont="1" applyFill="1" applyProtection="1">
      <protection hidden="1"/>
    </xf>
    <xf numFmtId="166" fontId="3" fillId="2" borderId="0" xfId="0" applyNumberFormat="1" applyFont="1" applyFill="1" applyAlignment="1" applyProtection="1">
      <alignment horizontal="right"/>
      <protection hidden="1"/>
    </xf>
    <xf numFmtId="164" fontId="10" fillId="2" borderId="0" xfId="0" applyNumberFormat="1" applyFont="1" applyFill="1" applyProtection="1">
      <protection hidden="1"/>
    </xf>
    <xf numFmtId="165" fontId="10" fillId="2" borderId="0" xfId="0" quotePrefix="1" applyNumberFormat="1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165" fontId="3" fillId="2" borderId="0" xfId="0" quotePrefix="1" applyNumberFormat="1" applyFont="1" applyFill="1" applyProtection="1">
      <protection hidden="1"/>
    </xf>
    <xf numFmtId="165" fontId="3" fillId="2" borderId="0" xfId="0" applyNumberFormat="1" applyFont="1" applyFill="1" applyAlignment="1" applyProtection="1">
      <alignment horizontal="right" wrapText="1"/>
      <protection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wrapText="1"/>
      <protection hidden="1"/>
    </xf>
    <xf numFmtId="165" fontId="3" fillId="2" borderId="0" xfId="0" applyNumberFormat="1" applyFont="1" applyFill="1" applyAlignment="1" applyProtection="1">
      <alignment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165" fontId="5" fillId="2" borderId="0" xfId="0" applyNumberFormat="1" applyFont="1" applyFill="1" applyProtection="1">
      <protection hidden="1"/>
    </xf>
    <xf numFmtId="165" fontId="6" fillId="2" borderId="0" xfId="0" applyNumberFormat="1" applyFont="1" applyFill="1" applyProtection="1"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165" fontId="3" fillId="2" borderId="0" xfId="0" applyNumberFormat="1" applyFont="1" applyFill="1" applyProtection="1">
      <protection hidden="1"/>
    </xf>
    <xf numFmtId="165" fontId="10" fillId="2" borderId="0" xfId="0" applyNumberFormat="1" applyFont="1" applyFill="1" applyProtection="1">
      <protection hidden="1"/>
    </xf>
    <xf numFmtId="0" fontId="9" fillId="2" borderId="0" xfId="0" applyFont="1" applyFill="1" applyAlignment="1" applyProtection="1">
      <alignment horizontal="center" vertical="center" wrapText="1"/>
      <protection hidden="1"/>
    </xf>
    <xf numFmtId="0" fontId="2" fillId="2" borderId="1" xfId="0" applyFont="1" applyFill="1" applyBorder="1" applyProtection="1">
      <protection hidden="1"/>
    </xf>
    <xf numFmtId="0" fontId="2" fillId="2" borderId="2" xfId="0" applyFont="1" applyFill="1" applyBorder="1" applyProtection="1">
      <protection hidden="1"/>
    </xf>
    <xf numFmtId="0" fontId="9" fillId="2" borderId="3" xfId="0" applyFont="1" applyFill="1" applyBorder="1" applyAlignment="1" applyProtection="1">
      <alignment horizontal="left" vertical="center" wrapText="1" indent="15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Protection="1">
      <protection hidden="1"/>
    </xf>
    <xf numFmtId="0" fontId="15" fillId="2" borderId="0" xfId="0" applyFont="1" applyFill="1" applyAlignment="1" applyProtection="1">
      <alignment horizontal="left" vertical="center" wrapText="1"/>
      <protection hidden="1"/>
    </xf>
    <xf numFmtId="0" fontId="18" fillId="2" borderId="5" xfId="0" applyFont="1" applyFill="1" applyBorder="1" applyAlignment="1" applyProtection="1">
      <alignment wrapText="1"/>
      <protection hidden="1"/>
    </xf>
    <xf numFmtId="0" fontId="19" fillId="2" borderId="0" xfId="0" applyFont="1" applyFill="1" applyAlignment="1" applyProtection="1">
      <alignment vertical="center" wrapText="1"/>
      <protection hidden="1"/>
    </xf>
    <xf numFmtId="0" fontId="20" fillId="2" borderId="1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22" fillId="2" borderId="0" xfId="0" applyFont="1" applyFill="1" applyAlignment="1" applyProtection="1">
      <alignment horizontal="center" vertical="top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19" fillId="2" borderId="0" xfId="0" applyFont="1" applyFill="1" applyAlignment="1" applyProtection="1">
      <alignment horizontal="center" vertical="center"/>
      <protection hidden="1"/>
    </xf>
    <xf numFmtId="0" fontId="23" fillId="2" borderId="0" xfId="0" applyFont="1" applyFill="1" applyAlignment="1" applyProtection="1">
      <alignment horizontal="center" vertical="center"/>
      <protection hidden="1"/>
    </xf>
    <xf numFmtId="0" fontId="24" fillId="2" borderId="0" xfId="0" applyFont="1" applyFill="1" applyAlignment="1" applyProtection="1">
      <alignment horizontal="center" vertical="center"/>
      <protection hidden="1"/>
    </xf>
    <xf numFmtId="2" fontId="3" fillId="2" borderId="0" xfId="0" applyNumberFormat="1" applyFont="1" applyFill="1" applyAlignment="1" applyProtection="1">
      <alignment horizontal="right" vertical="center"/>
      <protection hidden="1"/>
    </xf>
    <xf numFmtId="165" fontId="15" fillId="2" borderId="0" xfId="0" applyNumberFormat="1" applyFont="1" applyFill="1" applyAlignment="1" applyProtection="1">
      <alignment horizontal="center" vertical="center" wrapText="1"/>
      <protection hidden="1"/>
    </xf>
    <xf numFmtId="165" fontId="3" fillId="2" borderId="0" xfId="0" applyNumberFormat="1" applyFont="1" applyFill="1" applyAlignment="1" applyProtection="1">
      <alignment horizontal="left" vertical="center" wrapText="1"/>
      <protection hidden="1"/>
    </xf>
    <xf numFmtId="165" fontId="10" fillId="2" borderId="0" xfId="0" applyNumberFormat="1" applyFont="1" applyFill="1" applyAlignment="1" applyProtection="1">
      <alignment horizontal="center" vertical="center" wrapText="1"/>
      <protection hidden="1"/>
    </xf>
    <xf numFmtId="165" fontId="10" fillId="2" borderId="1" xfId="0" applyNumberFormat="1" applyFont="1" applyFill="1" applyBorder="1" applyAlignment="1" applyProtection="1">
      <alignment horizontal="center" vertical="center" wrapText="1"/>
      <protection hidden="1"/>
    </xf>
    <xf numFmtId="165" fontId="15" fillId="2" borderId="10" xfId="0" applyNumberFormat="1" applyFont="1" applyFill="1" applyBorder="1" applyAlignment="1" applyProtection="1">
      <alignment horizontal="center" vertical="center" wrapText="1"/>
      <protection hidden="1"/>
    </xf>
    <xf numFmtId="165" fontId="10" fillId="2" borderId="10" xfId="0" applyNumberFormat="1" applyFont="1" applyFill="1" applyBorder="1" applyAlignment="1" applyProtection="1">
      <alignment horizontal="center" vertical="center" wrapText="1"/>
      <protection hidden="1"/>
    </xf>
    <xf numFmtId="2" fontId="3" fillId="2" borderId="11" xfId="0" applyNumberFormat="1" applyFont="1" applyFill="1" applyBorder="1" applyAlignment="1" applyProtection="1">
      <alignment horizontal="right" vertical="center"/>
      <protection hidden="1"/>
    </xf>
    <xf numFmtId="165" fontId="3" fillId="2" borderId="11" xfId="0" applyNumberFormat="1" applyFont="1" applyFill="1" applyBorder="1" applyAlignment="1" applyProtection="1">
      <alignment horizontal="left" vertical="center" wrapText="1"/>
      <protection hidden="1"/>
    </xf>
    <xf numFmtId="0" fontId="3" fillId="2" borderId="0" xfId="0" applyFont="1" applyFill="1" applyAlignment="1" applyProtection="1">
      <alignment horizontal="right" vertical="center"/>
      <protection hidden="1"/>
    </xf>
    <xf numFmtId="2" fontId="3" fillId="2" borderId="10" xfId="0" applyNumberFormat="1" applyFont="1" applyFill="1" applyBorder="1" applyAlignment="1" applyProtection="1">
      <alignment horizontal="right" vertical="center"/>
      <protection hidden="1"/>
    </xf>
    <xf numFmtId="165" fontId="3" fillId="2" borderId="10" xfId="0" applyNumberFormat="1" applyFont="1" applyFill="1" applyBorder="1" applyAlignment="1" applyProtection="1">
      <alignment horizontal="left" vertical="center" wrapText="1"/>
      <protection hidden="1"/>
    </xf>
    <xf numFmtId="165" fontId="15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0" xfId="0" quotePrefix="1" applyFont="1" applyFill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20" fillId="2" borderId="11" xfId="0" applyFont="1" applyFill="1" applyBorder="1" applyAlignment="1" applyProtection="1">
      <alignment horizontal="right" vertical="center"/>
      <protection hidden="1"/>
    </xf>
    <xf numFmtId="165" fontId="10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10" xfId="0" applyFont="1" applyFill="1" applyBorder="1" applyAlignment="1" applyProtection="1">
      <alignment horizontal="right" vertical="center"/>
      <protection hidden="1"/>
    </xf>
    <xf numFmtId="165" fontId="15" fillId="2" borderId="10" xfId="0" applyNumberFormat="1" applyFont="1" applyFill="1" applyBorder="1" applyAlignment="1" applyProtection="1">
      <alignment horizontal="center" vertical="center"/>
      <protection hidden="1"/>
    </xf>
    <xf numFmtId="165" fontId="15" fillId="2" borderId="0" xfId="0" applyNumberFormat="1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left" vertical="center"/>
      <protection hidden="1"/>
    </xf>
    <xf numFmtId="0" fontId="23" fillId="2" borderId="0" xfId="0" applyFont="1" applyFill="1" applyAlignment="1" applyProtection="1">
      <alignment horizontal="left" vertical="center"/>
      <protection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wrapText="1"/>
      <protection hidden="1"/>
    </xf>
    <xf numFmtId="0" fontId="2" fillId="2" borderId="12" xfId="0" applyFont="1" applyFill="1" applyBorder="1" applyAlignment="1" applyProtection="1">
      <alignment horizontal="right" vertical="center"/>
      <protection hidden="1"/>
    </xf>
    <xf numFmtId="165" fontId="15" fillId="2" borderId="12" xfId="0" applyNumberFormat="1" applyFont="1" applyFill="1" applyBorder="1" applyAlignment="1" applyProtection="1">
      <alignment horizontal="center" vertical="center"/>
      <protection hidden="1"/>
    </xf>
    <xf numFmtId="165" fontId="3" fillId="2" borderId="12" xfId="0" applyNumberFormat="1" applyFont="1" applyFill="1" applyBorder="1" applyAlignment="1" applyProtection="1">
      <alignment horizontal="left" vertical="center" wrapText="1"/>
      <protection hidden="1"/>
    </xf>
    <xf numFmtId="165" fontId="10" fillId="2" borderId="12" xfId="0" applyNumberFormat="1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Alignment="1" applyProtection="1">
      <alignment horizontal="right" vertical="center"/>
      <protection hidden="1"/>
    </xf>
    <xf numFmtId="0" fontId="20" fillId="2" borderId="13" xfId="0" applyFont="1" applyFill="1" applyBorder="1" applyAlignment="1" applyProtection="1">
      <alignment horizontal="right" vertical="center"/>
      <protection hidden="1"/>
    </xf>
    <xf numFmtId="0" fontId="2" fillId="2" borderId="14" xfId="0" applyFont="1" applyFill="1" applyBorder="1" applyProtection="1">
      <protection hidden="1"/>
    </xf>
    <xf numFmtId="0" fontId="3" fillId="2" borderId="15" xfId="0" applyFont="1" applyFill="1" applyBorder="1" applyAlignment="1" applyProtection="1">
      <alignment horizontal="left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165" fontId="6" fillId="2" borderId="15" xfId="0" applyNumberFormat="1" applyFont="1" applyFill="1" applyBorder="1" applyAlignment="1" applyProtection="1">
      <alignment horizontal="center" vertical="center"/>
      <protection hidden="1"/>
    </xf>
    <xf numFmtId="0" fontId="2" fillId="2" borderId="16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Protection="1">
      <protection hidden="1"/>
    </xf>
    <xf numFmtId="0" fontId="27" fillId="2" borderId="0" xfId="0" applyFont="1" applyFill="1" applyAlignment="1" applyProtection="1">
      <alignment vertical="center" wrapText="1"/>
      <protection hidden="1"/>
    </xf>
    <xf numFmtId="0" fontId="28" fillId="2" borderId="0" xfId="0" applyFont="1" applyFill="1" applyAlignment="1" applyProtection="1">
      <alignment vertical="center" wrapText="1"/>
      <protection hidden="1"/>
    </xf>
    <xf numFmtId="165" fontId="15" fillId="2" borderId="0" xfId="0" quotePrefix="1" applyNumberFormat="1" applyFont="1" applyFill="1" applyAlignment="1" applyProtection="1">
      <alignment horizontal="center" vertical="center"/>
      <protection hidden="1"/>
    </xf>
    <xf numFmtId="10" fontId="14" fillId="2" borderId="0" xfId="0" quotePrefix="1" applyNumberFormat="1" applyFont="1" applyFill="1" applyProtection="1">
      <protection hidden="1"/>
    </xf>
    <xf numFmtId="10" fontId="3" fillId="2" borderId="0" xfId="0" applyNumberFormat="1" applyFont="1" applyFill="1" applyAlignment="1" applyProtection="1">
      <alignment horizontal="left" vertical="center"/>
      <protection hidden="1"/>
    </xf>
    <xf numFmtId="165" fontId="2" fillId="2" borderId="0" xfId="0" applyNumberFormat="1" applyFont="1" applyFill="1" applyAlignment="1" applyProtection="1">
      <alignment horizontal="center" vertical="center"/>
      <protection hidden="1"/>
    </xf>
    <xf numFmtId="165" fontId="4" fillId="2" borderId="0" xfId="0" applyNumberFormat="1" applyFont="1" applyFill="1" applyAlignment="1" applyProtection="1">
      <alignment horizontal="center" vertical="center"/>
      <protection hidden="1"/>
    </xf>
    <xf numFmtId="165" fontId="13" fillId="2" borderId="0" xfId="0" applyNumberFormat="1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left" wrapText="1"/>
      <protection hidden="1"/>
    </xf>
    <xf numFmtId="0" fontId="14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165" fontId="14" fillId="2" borderId="0" xfId="0" applyNumberFormat="1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0" fontId="14" fillId="2" borderId="0" xfId="0" applyNumberFormat="1" applyFont="1" applyFill="1" applyProtection="1">
      <protection hidden="1"/>
    </xf>
    <xf numFmtId="0" fontId="29" fillId="2" borderId="0" xfId="0" applyFont="1" applyFill="1" applyAlignment="1" applyProtection="1">
      <alignment horizontal="center" vertical="center"/>
      <protection hidden="1"/>
    </xf>
    <xf numFmtId="0" fontId="20" fillId="2" borderId="0" xfId="0" applyFont="1" applyFill="1" applyAlignment="1" applyProtection="1">
      <alignment horizontal="center" vertical="center"/>
      <protection hidden="1"/>
    </xf>
    <xf numFmtId="0" fontId="17" fillId="3" borderId="6" xfId="0" applyFont="1" applyFill="1" applyBorder="1" applyAlignment="1" applyProtection="1">
      <alignment horizontal="center" vertical="center"/>
      <protection locked="0"/>
    </xf>
    <xf numFmtId="165" fontId="15" fillId="2" borderId="0" xfId="0" applyNumberFormat="1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 wrapText="1"/>
      <protection hidden="1"/>
    </xf>
    <xf numFmtId="0" fontId="9" fillId="2" borderId="0" xfId="0" applyFont="1" applyFill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top" wrapText="1"/>
      <protection hidden="1"/>
    </xf>
    <xf numFmtId="0" fontId="3" fillId="2" borderId="0" xfId="0" applyFont="1" applyFill="1" applyAlignment="1" applyProtection="1">
      <alignment horizontal="center" vertical="top"/>
      <protection hidden="1"/>
    </xf>
    <xf numFmtId="0" fontId="19" fillId="2" borderId="7" xfId="0" applyFont="1" applyFill="1" applyBorder="1" applyAlignment="1" applyProtection="1">
      <alignment horizontal="center" vertical="center" wrapText="1"/>
      <protection hidden="1"/>
    </xf>
    <xf numFmtId="0" fontId="19" fillId="2" borderId="9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/>
      <protection hidden="1"/>
    </xf>
    <xf numFmtId="165" fontId="15" fillId="2" borderId="0" xfId="0" applyNumberFormat="1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 wrapText="1"/>
      <protection hidden="1"/>
    </xf>
    <xf numFmtId="0" fontId="2" fillId="2" borderId="0" xfId="0" applyFont="1" applyFill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DBFF"/>
      <color rgb="FF8FC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64</xdr:row>
      <xdr:rowOff>0</xdr:rowOff>
    </xdr:from>
    <xdr:to>
      <xdr:col>2</xdr:col>
      <xdr:colOff>285750</xdr:colOff>
      <xdr:row>65</xdr:row>
      <xdr:rowOff>95250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BE6AAB40-DBFC-4F4C-9634-1D2E714DB789}"/>
            </a:ext>
          </a:extLst>
        </xdr:cNvPr>
        <xdr:cNvSpPr>
          <a:spLocks noChangeAspect="1" noChangeArrowheads="1"/>
        </xdr:cNvSpPr>
      </xdr:nvSpPr>
      <xdr:spPr bwMode="auto">
        <a:xfrm>
          <a:off x="1628775" y="15335250"/>
          <a:ext cx="2857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285750</xdr:colOff>
      <xdr:row>66</xdr:row>
      <xdr:rowOff>95250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5820AD09-819E-4414-8D37-BB42802D2549}"/>
            </a:ext>
          </a:extLst>
        </xdr:cNvPr>
        <xdr:cNvSpPr>
          <a:spLocks noChangeAspect="1" noChangeArrowheads="1"/>
        </xdr:cNvSpPr>
      </xdr:nvSpPr>
      <xdr:spPr bwMode="auto">
        <a:xfrm>
          <a:off x="1628775" y="15535275"/>
          <a:ext cx="2857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285750</xdr:colOff>
      <xdr:row>68</xdr:row>
      <xdr:rowOff>0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35CB1A09-66B9-4FF8-8CBF-E4B8570C2152}"/>
            </a:ext>
          </a:extLst>
        </xdr:cNvPr>
        <xdr:cNvSpPr>
          <a:spLocks noChangeAspect="1" noChangeArrowheads="1"/>
        </xdr:cNvSpPr>
      </xdr:nvSpPr>
      <xdr:spPr bwMode="auto">
        <a:xfrm>
          <a:off x="1628775" y="15735300"/>
          <a:ext cx="2857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285750</xdr:colOff>
      <xdr:row>69</xdr:row>
      <xdr:rowOff>0</xdr:rowOff>
    </xdr:to>
    <xdr:sp macro="" textlink="">
      <xdr:nvSpPr>
        <xdr:cNvPr id="13" name="AutoShape 4">
          <a:extLst>
            <a:ext uri="{FF2B5EF4-FFF2-40B4-BE49-F238E27FC236}">
              <a16:creationId xmlns:a16="http://schemas.microsoft.com/office/drawing/2014/main" id="{5A719682-FD3F-4D88-A043-A8857A71660E}"/>
            </a:ext>
          </a:extLst>
        </xdr:cNvPr>
        <xdr:cNvSpPr>
          <a:spLocks noChangeAspect="1" noChangeArrowheads="1"/>
        </xdr:cNvSpPr>
      </xdr:nvSpPr>
      <xdr:spPr bwMode="auto">
        <a:xfrm>
          <a:off x="1628775" y="15992475"/>
          <a:ext cx="2857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285750</xdr:colOff>
      <xdr:row>69</xdr:row>
      <xdr:rowOff>95250</xdr:rowOff>
    </xdr:to>
    <xdr:sp macro="" textlink="">
      <xdr:nvSpPr>
        <xdr:cNvPr id="14" name="AutoShape 5">
          <a:extLst>
            <a:ext uri="{FF2B5EF4-FFF2-40B4-BE49-F238E27FC236}">
              <a16:creationId xmlns:a16="http://schemas.microsoft.com/office/drawing/2014/main" id="{8CCC2A2B-2DCC-48B6-9202-928676247159}"/>
            </a:ext>
          </a:extLst>
        </xdr:cNvPr>
        <xdr:cNvSpPr>
          <a:spLocks noChangeAspect="1" noChangeArrowheads="1"/>
        </xdr:cNvSpPr>
      </xdr:nvSpPr>
      <xdr:spPr bwMode="auto">
        <a:xfrm>
          <a:off x="1628775" y="16068675"/>
          <a:ext cx="2857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285750</xdr:colOff>
      <xdr:row>70</xdr:row>
      <xdr:rowOff>95250</xdr:rowOff>
    </xdr:to>
    <xdr:sp macro="" textlink="">
      <xdr:nvSpPr>
        <xdr:cNvPr id="15" name="AutoShape 6">
          <a:extLst>
            <a:ext uri="{FF2B5EF4-FFF2-40B4-BE49-F238E27FC236}">
              <a16:creationId xmlns:a16="http://schemas.microsoft.com/office/drawing/2014/main" id="{D1FB64F4-DB79-41B5-867D-22D0035D3DED}"/>
            </a:ext>
          </a:extLst>
        </xdr:cNvPr>
        <xdr:cNvSpPr>
          <a:spLocks noChangeAspect="1" noChangeArrowheads="1"/>
        </xdr:cNvSpPr>
      </xdr:nvSpPr>
      <xdr:spPr bwMode="auto">
        <a:xfrm>
          <a:off x="1628775" y="16144875"/>
          <a:ext cx="2857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3752850</xdr:colOff>
      <xdr:row>1</xdr:row>
      <xdr:rowOff>47625</xdr:rowOff>
    </xdr:from>
    <xdr:to>
      <xdr:col>3</xdr:col>
      <xdr:colOff>9525</xdr:colOff>
      <xdr:row>1</xdr:row>
      <xdr:rowOff>841139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6905DA1F-8993-419B-AC39-33FFCDE0E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5" y="247650"/>
          <a:ext cx="800100" cy="793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D7A2-1148-4EA7-A883-3880AF3B4782}">
  <dimension ref="A2:O239"/>
  <sheetViews>
    <sheetView tabSelected="1" topLeftCell="A2" zoomScale="70" zoomScaleNormal="70" workbookViewId="0">
      <selection activeCell="K6" sqref="K6"/>
    </sheetView>
  </sheetViews>
  <sheetFormatPr baseColWidth="10" defaultColWidth="11.5" defaultRowHeight="16" x14ac:dyDescent="0.2"/>
  <cols>
    <col min="1" max="1" width="20.5" style="6" customWidth="1"/>
    <col min="2" max="2" width="3.83203125" style="6" customWidth="1"/>
    <col min="3" max="3" width="68.1640625" style="70" customWidth="1"/>
    <col min="4" max="4" width="11.83203125" style="21" customWidth="1"/>
    <col min="5" max="5" width="6.5" style="21" customWidth="1"/>
    <col min="6" max="6" width="38.83203125" style="21" customWidth="1"/>
    <col min="7" max="7" width="3.83203125" style="21" customWidth="1"/>
    <col min="8" max="8" width="9.6640625" style="53" customWidth="1"/>
    <col min="9" max="9" width="7.83203125" style="53" customWidth="1"/>
    <col min="10" max="10" width="13.6640625" style="53" customWidth="1"/>
    <col min="11" max="11" width="25.33203125" style="40" customWidth="1"/>
    <col min="12" max="12" width="25.33203125" style="54" customWidth="1"/>
    <col min="13" max="13" width="13.6640625" style="55" customWidth="1"/>
    <col min="14" max="14" width="11.5" style="40"/>
    <col min="15" max="15" width="66.6640625" style="40" bestFit="1" customWidth="1"/>
    <col min="16" max="16384" width="11.5" style="6"/>
  </cols>
  <sheetData>
    <row r="2" spans="1:15" ht="72" customHeight="1" x14ac:dyDescent="0.2">
      <c r="C2" s="134"/>
      <c r="D2" s="134"/>
      <c r="E2" s="134"/>
      <c r="F2" s="134"/>
      <c r="G2" s="50"/>
    </row>
    <row r="3" spans="1:15" ht="24.75" customHeight="1" x14ac:dyDescent="0.2">
      <c r="C3" s="135" t="s">
        <v>0</v>
      </c>
      <c r="D3" s="135"/>
      <c r="E3" s="135"/>
      <c r="F3" s="135"/>
      <c r="G3" s="56"/>
    </row>
    <row r="4" spans="1:15" ht="41.25" customHeight="1" x14ac:dyDescent="0.2">
      <c r="C4" s="136" t="s">
        <v>1</v>
      </c>
      <c r="D4" s="136"/>
      <c r="E4" s="136"/>
      <c r="F4" s="136"/>
      <c r="G4" s="136"/>
      <c r="H4" s="50"/>
      <c r="I4" s="50"/>
      <c r="J4" s="50"/>
      <c r="K4" s="49"/>
      <c r="L4" s="57"/>
      <c r="M4" s="58"/>
      <c r="N4" s="6"/>
      <c r="O4" s="6"/>
    </row>
    <row r="5" spans="1:15" ht="41.25" customHeight="1" x14ac:dyDescent="0.2">
      <c r="C5" s="136" t="s">
        <v>2</v>
      </c>
      <c r="D5" s="136"/>
      <c r="E5" s="136"/>
      <c r="F5" s="136"/>
      <c r="G5" s="59"/>
      <c r="H5" s="50"/>
      <c r="I5" s="50"/>
      <c r="J5" s="50"/>
      <c r="K5" s="49"/>
      <c r="L5" s="57"/>
      <c r="M5" s="58"/>
      <c r="N5" s="6"/>
      <c r="O5" s="6"/>
    </row>
    <row r="6" spans="1:15" ht="34.5" customHeight="1" x14ac:dyDescent="0.2">
      <c r="C6" s="137" t="s">
        <v>3</v>
      </c>
      <c r="D6" s="138"/>
      <c r="E6" s="138"/>
      <c r="F6" s="138"/>
      <c r="G6" s="59"/>
      <c r="H6" s="50"/>
      <c r="I6" s="50"/>
      <c r="J6" s="50"/>
      <c r="K6" s="49"/>
      <c r="L6" s="57"/>
      <c r="M6" s="58"/>
      <c r="N6" s="5"/>
      <c r="O6" s="6"/>
    </row>
    <row r="7" spans="1:15" ht="16.5" customHeight="1" thickBot="1" x14ac:dyDescent="0.25">
      <c r="C7" s="139"/>
      <c r="D7" s="140"/>
      <c r="E7" s="140"/>
      <c r="F7" s="140"/>
      <c r="G7" s="59"/>
      <c r="H7" s="50"/>
      <c r="I7" s="1"/>
      <c r="J7" s="1"/>
      <c r="K7" s="5"/>
      <c r="L7" s="8"/>
      <c r="M7" s="9"/>
      <c r="N7" s="5"/>
      <c r="O7" s="6"/>
    </row>
    <row r="8" spans="1:15" ht="16.5" customHeight="1" thickTop="1" thickBot="1" x14ac:dyDescent="0.25">
      <c r="A8" s="60"/>
      <c r="B8" s="61"/>
      <c r="C8" s="62"/>
      <c r="D8" s="63"/>
      <c r="E8" s="63"/>
      <c r="F8" s="63"/>
      <c r="G8" s="64"/>
      <c r="H8" s="1"/>
      <c r="I8" s="1"/>
      <c r="J8" s="1"/>
      <c r="K8" s="2"/>
      <c r="L8" s="3"/>
      <c r="M8" s="4"/>
      <c r="N8" s="5"/>
      <c r="O8" s="5"/>
    </row>
    <row r="9" spans="1:15" ht="27" customHeight="1" thickTop="1" thickBot="1" x14ac:dyDescent="0.35">
      <c r="A9" s="60"/>
      <c r="B9" s="65"/>
      <c r="C9" s="66" t="s">
        <v>4</v>
      </c>
      <c r="D9" s="132"/>
      <c r="E9" s="67" t="s">
        <v>5</v>
      </c>
      <c r="F9" s="68"/>
      <c r="G9" s="69"/>
      <c r="H9" s="7"/>
      <c r="I9" s="1"/>
      <c r="J9" s="1"/>
      <c r="K9" s="5"/>
      <c r="L9" s="8"/>
      <c r="M9" s="9"/>
      <c r="N9" s="5"/>
      <c r="O9" s="5"/>
    </row>
    <row r="10" spans="1:15" ht="20.25" customHeight="1" thickTop="1" x14ac:dyDescent="0.2">
      <c r="A10" s="60"/>
      <c r="B10" s="65"/>
      <c r="D10" s="71"/>
      <c r="E10" s="71"/>
      <c r="F10" s="141" t="s">
        <v>6</v>
      </c>
      <c r="G10" s="72"/>
      <c r="H10" s="7"/>
      <c r="I10" s="7"/>
      <c r="J10" s="7" t="s">
        <v>7</v>
      </c>
      <c r="K10" s="10" t="s">
        <v>8</v>
      </c>
      <c r="L10" s="11" t="s">
        <v>9</v>
      </c>
      <c r="M10" s="11" t="s">
        <v>10</v>
      </c>
      <c r="N10" s="5"/>
      <c r="O10" s="5"/>
    </row>
    <row r="11" spans="1:15" ht="20.25" customHeight="1" thickBot="1" x14ac:dyDescent="0.25">
      <c r="A11" s="60"/>
      <c r="B11" s="65"/>
      <c r="C11" s="73" t="s">
        <v>11</v>
      </c>
      <c r="D11" s="53"/>
      <c r="E11" s="53"/>
      <c r="F11" s="142"/>
      <c r="G11" s="74"/>
      <c r="H11" s="1"/>
      <c r="I11" s="1"/>
      <c r="J11" s="12" t="s">
        <v>12</v>
      </c>
      <c r="K11" s="143" t="s">
        <v>13</v>
      </c>
      <c r="L11" s="143"/>
      <c r="M11" s="13" t="s">
        <v>14</v>
      </c>
      <c r="N11" s="5"/>
      <c r="O11" s="5"/>
    </row>
    <row r="12" spans="1:15" ht="6" customHeight="1" thickTop="1" x14ac:dyDescent="0.2">
      <c r="A12" s="60"/>
      <c r="B12" s="65"/>
      <c r="C12" s="73"/>
      <c r="D12" s="53"/>
      <c r="E12" s="53"/>
      <c r="F12" s="75"/>
      <c r="G12" s="74"/>
      <c r="H12" s="1"/>
      <c r="I12" s="1"/>
      <c r="J12" s="12"/>
      <c r="K12" s="13"/>
      <c r="L12" s="13"/>
      <c r="M12" s="13"/>
      <c r="N12" s="5"/>
      <c r="O12" s="5"/>
    </row>
    <row r="13" spans="1:15" ht="20.25" customHeight="1" x14ac:dyDescent="0.2">
      <c r="A13" s="60"/>
      <c r="B13" s="65"/>
      <c r="C13" s="73"/>
      <c r="D13" s="76" t="s">
        <v>15</v>
      </c>
      <c r="E13" s="53"/>
      <c r="F13" s="77" t="s">
        <v>16</v>
      </c>
      <c r="G13" s="74"/>
      <c r="H13" s="1"/>
      <c r="I13" s="1"/>
      <c r="J13" s="12"/>
      <c r="K13" s="13"/>
      <c r="L13" s="13"/>
      <c r="M13" s="13"/>
      <c r="N13" s="5"/>
      <c r="O13" s="5"/>
    </row>
    <row r="14" spans="1:15" ht="20.25" customHeight="1" x14ac:dyDescent="0.2">
      <c r="A14" s="60"/>
      <c r="B14" s="65"/>
      <c r="C14" s="78" t="s">
        <v>17</v>
      </c>
      <c r="D14" s="79">
        <f>IF(D9&lt;=100,$J$14,IF(AND(100&lt;D9,D9&lt;2000),$K$14+1*D9*$L$14,$M$14))</f>
        <v>1.1499999999999999</v>
      </c>
      <c r="E14" s="80"/>
      <c r="F14" s="81">
        <f>D14*0.75</f>
        <v>0.86249999999999993</v>
      </c>
      <c r="G14" s="82"/>
      <c r="H14" s="14"/>
      <c r="I14" s="14"/>
      <c r="J14" s="15">
        <v>1.1499999999999999</v>
      </c>
      <c r="K14" s="15">
        <v>0.87</v>
      </c>
      <c r="L14" s="16">
        <v>2.31E-3</v>
      </c>
      <c r="M14" s="15">
        <v>5.76</v>
      </c>
      <c r="N14" s="6"/>
      <c r="O14" s="6"/>
    </row>
    <row r="15" spans="1:15" ht="20.25" customHeight="1" x14ac:dyDescent="0.2">
      <c r="A15" s="60"/>
      <c r="B15" s="65"/>
      <c r="C15" s="78" t="s">
        <v>18</v>
      </c>
      <c r="D15" s="79">
        <f>IF(D9&lt;=100,$J$15,IF(AND(100&lt;D9,D9&lt;2000),$K$15+1*D9*$L$15,$M$15))</f>
        <v>1.1499999999999999</v>
      </c>
      <c r="E15" s="80"/>
      <c r="F15" s="81">
        <f t="shared" ref="F15:F28" si="0">D15*0.75</f>
        <v>0.86249999999999993</v>
      </c>
      <c r="G15" s="82"/>
      <c r="H15" s="17"/>
      <c r="I15" s="17"/>
      <c r="J15" s="15">
        <v>1.1499999999999999</v>
      </c>
      <c r="K15" s="15">
        <v>0.85</v>
      </c>
      <c r="L15" s="16">
        <v>2.5699999999999998E-3</v>
      </c>
      <c r="M15" s="15">
        <v>6.29</v>
      </c>
      <c r="N15" s="6"/>
      <c r="O15" s="6"/>
    </row>
    <row r="16" spans="1:15" ht="20.25" customHeight="1" x14ac:dyDescent="0.2">
      <c r="A16" s="60"/>
      <c r="B16" s="65"/>
      <c r="C16" s="78" t="s">
        <v>19</v>
      </c>
      <c r="D16" s="79">
        <f>IF(D9&lt;=100,$J$16,IF(AND(100&lt;D9,D9&lt;2000),$K$16+1*D9*$L$16,$M$16))</f>
        <v>2.38</v>
      </c>
      <c r="E16" s="80"/>
      <c r="F16" s="81">
        <f>D16*0.75</f>
        <v>1.7849999999999999</v>
      </c>
      <c r="G16" s="82"/>
      <c r="H16" s="17"/>
      <c r="I16" s="17"/>
      <c r="J16" s="15">
        <v>2.38</v>
      </c>
      <c r="K16" s="15">
        <v>1.96</v>
      </c>
      <c r="L16" s="18">
        <v>2.4199999999999998E-3</v>
      </c>
      <c r="M16" s="15">
        <v>7.33</v>
      </c>
      <c r="N16" s="6"/>
      <c r="O16" s="6"/>
    </row>
    <row r="17" spans="1:15" ht="20.25" customHeight="1" x14ac:dyDescent="0.2">
      <c r="A17" s="60"/>
      <c r="B17" s="65"/>
      <c r="C17" s="78" t="s">
        <v>20</v>
      </c>
      <c r="D17" s="79">
        <f>IF(D9&lt;=100,$J$17,IF(AND(100&lt;D9,D9&lt;2000),$K$17+1*D9*$L$17,$M$17))</f>
        <v>2.38</v>
      </c>
      <c r="E17" s="80"/>
      <c r="F17" s="81">
        <f t="shared" si="0"/>
        <v>1.7849999999999999</v>
      </c>
      <c r="G17" s="82"/>
      <c r="H17" s="17"/>
      <c r="I17" s="17"/>
      <c r="J17" s="15">
        <v>2.38</v>
      </c>
      <c r="K17" s="15">
        <v>1.95</v>
      </c>
      <c r="L17" s="18">
        <v>2.6700000000000001E-3</v>
      </c>
      <c r="M17" s="15">
        <v>7.88</v>
      </c>
      <c r="N17" s="6"/>
      <c r="O17" s="6"/>
    </row>
    <row r="18" spans="1:15" ht="20.25" customHeight="1" x14ac:dyDescent="0.2">
      <c r="A18" s="60"/>
      <c r="B18" s="65"/>
      <c r="C18" s="78" t="s">
        <v>21</v>
      </c>
      <c r="D18" s="79">
        <f>IF(D9&lt;=100,$J$18,IF(AND(100&lt;D9,D9&lt;2000),$K$18+1*D9*$L$18,$M$18))</f>
        <v>1.05</v>
      </c>
      <c r="E18" s="80"/>
      <c r="F18" s="81">
        <f>D18*0.75</f>
        <v>0.78750000000000009</v>
      </c>
      <c r="G18" s="82"/>
      <c r="H18" s="17"/>
      <c r="I18" s="17"/>
      <c r="J18" s="15">
        <v>1.05</v>
      </c>
      <c r="K18" s="15">
        <v>0.8</v>
      </c>
      <c r="L18" s="18">
        <v>2.0899999999999998E-3</v>
      </c>
      <c r="M18" s="15">
        <v>5.24</v>
      </c>
      <c r="N18" s="6"/>
      <c r="O18" s="6"/>
    </row>
    <row r="19" spans="1:15" ht="6" customHeight="1" thickBot="1" x14ac:dyDescent="0.25">
      <c r="A19" s="60"/>
      <c r="B19" s="65"/>
      <c r="C19" s="78"/>
      <c r="D19" s="83"/>
      <c r="E19" s="80"/>
      <c r="F19" s="84"/>
      <c r="G19" s="82"/>
      <c r="H19" s="19"/>
      <c r="I19" s="19"/>
      <c r="J19" s="15"/>
      <c r="K19" s="11"/>
      <c r="L19" s="18"/>
      <c r="M19" s="15"/>
      <c r="N19" s="6"/>
      <c r="O19" s="6"/>
    </row>
    <row r="20" spans="1:15" ht="6" customHeight="1" thickTop="1" x14ac:dyDescent="0.2">
      <c r="A20" s="60"/>
      <c r="B20" s="65"/>
      <c r="C20" s="85"/>
      <c r="D20" s="79"/>
      <c r="E20" s="86"/>
      <c r="F20" s="81"/>
      <c r="G20" s="82"/>
      <c r="H20" s="19"/>
      <c r="I20" s="19"/>
      <c r="J20" s="15"/>
      <c r="K20" s="11"/>
      <c r="L20" s="18"/>
      <c r="M20" s="15"/>
      <c r="N20" s="6"/>
      <c r="O20" s="6"/>
    </row>
    <row r="21" spans="1:15" ht="20.25" customHeight="1" x14ac:dyDescent="0.2">
      <c r="A21" s="60"/>
      <c r="B21" s="65"/>
      <c r="C21" s="78" t="s">
        <v>22</v>
      </c>
      <c r="D21" s="79">
        <f>IF(D9&lt;=100,$J$21,IF(AND(100&lt;D9,D9&lt;2000),$K$21+1*D9*$L$21,$M$21))</f>
        <v>0.73</v>
      </c>
      <c r="E21" s="80"/>
      <c r="F21" s="81">
        <f t="shared" si="0"/>
        <v>0.54749999999999999</v>
      </c>
      <c r="G21" s="82"/>
      <c r="H21" s="19"/>
      <c r="I21" s="19"/>
      <c r="J21" s="15">
        <v>0.73</v>
      </c>
      <c r="K21" s="15">
        <v>0.61</v>
      </c>
      <c r="L21" s="18">
        <v>9.8999999999999999E-4</v>
      </c>
      <c r="M21" s="15">
        <v>2.72</v>
      </c>
      <c r="N21" s="6"/>
      <c r="O21" s="6"/>
    </row>
    <row r="22" spans="1:15" ht="20.25" customHeight="1" x14ac:dyDescent="0.2">
      <c r="A22" s="60"/>
      <c r="B22" s="65"/>
      <c r="C22" s="78" t="s">
        <v>23</v>
      </c>
      <c r="D22" s="79">
        <f>IF(D9&lt;=100,$J$22,IF(AND(100&lt;D9,D9&lt;2000),$K$22+1*D9*$L$22,$M$22))</f>
        <v>1.05</v>
      </c>
      <c r="E22" s="80"/>
      <c r="F22" s="81">
        <f t="shared" si="0"/>
        <v>0.78750000000000009</v>
      </c>
      <c r="G22" s="82"/>
      <c r="H22" s="19"/>
      <c r="I22" s="19"/>
      <c r="J22" s="15">
        <v>1.05</v>
      </c>
      <c r="K22" s="15">
        <v>0.85</v>
      </c>
      <c r="L22" s="18">
        <v>1.57E-3</v>
      </c>
      <c r="M22" s="15">
        <v>4.1900000000000004</v>
      </c>
      <c r="N22" s="6"/>
      <c r="O22" s="6"/>
    </row>
    <row r="23" spans="1:15" ht="20.25" customHeight="1" x14ac:dyDescent="0.2">
      <c r="A23" s="60"/>
      <c r="B23" s="65"/>
      <c r="C23" s="78" t="s">
        <v>24</v>
      </c>
      <c r="D23" s="79">
        <f>IF(D9&lt;=100,$J$23,IF(AND(100&lt;D9,D9&lt;2000),$K$23+1*D9*$L$23,$M$23))</f>
        <v>1.47</v>
      </c>
      <c r="E23" s="80"/>
      <c r="F23" s="81">
        <f>D23*0.75</f>
        <v>1.1025</v>
      </c>
      <c r="G23" s="82"/>
      <c r="H23" s="19"/>
      <c r="I23" s="19"/>
      <c r="J23" s="15">
        <v>1.47</v>
      </c>
      <c r="K23" s="15">
        <v>1.18</v>
      </c>
      <c r="L23" s="18">
        <v>2.3E-3</v>
      </c>
      <c r="M23" s="15">
        <v>6.08</v>
      </c>
      <c r="N23" s="6"/>
      <c r="O23" s="6"/>
    </row>
    <row r="24" spans="1:15" x14ac:dyDescent="0.2">
      <c r="A24" s="60"/>
      <c r="C24" s="87" t="s">
        <v>25</v>
      </c>
      <c r="D24" s="79">
        <f>IF(D9&lt;=100,$J$24,IF(AND(100&lt;D9,D9&lt;2000),$K$24+1*D9*$L$24,$M$24))</f>
        <v>15.71</v>
      </c>
      <c r="F24" s="81">
        <f>D24*0.75</f>
        <v>11.782500000000001</v>
      </c>
      <c r="H24" s="20"/>
      <c r="I24" s="21"/>
      <c r="J24" s="15">
        <v>15.71</v>
      </c>
      <c r="K24" s="15">
        <v>0.8</v>
      </c>
      <c r="L24" s="18">
        <v>2.6329999999999999E-2</v>
      </c>
      <c r="M24" s="15">
        <v>68.09</v>
      </c>
      <c r="N24" s="6"/>
      <c r="O24" s="6"/>
    </row>
    <row r="25" spans="1:15" ht="6" customHeight="1" thickBot="1" x14ac:dyDescent="0.25">
      <c r="A25" s="60"/>
      <c r="B25" s="65"/>
      <c r="C25" s="88"/>
      <c r="D25" s="79"/>
      <c r="E25" s="89"/>
      <c r="F25" s="84"/>
      <c r="G25" s="82"/>
      <c r="H25" s="19"/>
      <c r="I25" s="19"/>
      <c r="J25" s="15"/>
      <c r="K25" s="22"/>
      <c r="L25" s="23"/>
      <c r="M25" s="15"/>
      <c r="N25" s="6"/>
      <c r="O25" s="6"/>
    </row>
    <row r="26" spans="1:15" ht="6" customHeight="1" thickTop="1" x14ac:dyDescent="0.2">
      <c r="A26" s="60"/>
      <c r="B26" s="65"/>
      <c r="C26" s="78"/>
      <c r="D26" s="90"/>
      <c r="E26" s="80"/>
      <c r="F26" s="81"/>
      <c r="G26" s="82"/>
      <c r="H26" s="19"/>
      <c r="I26" s="19"/>
      <c r="J26" s="15"/>
      <c r="K26" s="22"/>
      <c r="L26" s="23"/>
      <c r="M26" s="15"/>
      <c r="N26" s="6"/>
      <c r="O26" s="6"/>
    </row>
    <row r="27" spans="1:15" ht="20.25" customHeight="1" x14ac:dyDescent="0.2">
      <c r="A27" s="60"/>
      <c r="B27" s="65"/>
      <c r="C27" s="87" t="s">
        <v>26</v>
      </c>
      <c r="D27" s="79">
        <f>IF(D9&lt;=100,$J$27,IF(AND(100&lt;D9,D9&lt;2000),$K$27+1*D9*$L$27,$M$27))</f>
        <v>4.71</v>
      </c>
      <c r="E27" s="80"/>
      <c r="F27" s="81">
        <f t="shared" si="0"/>
        <v>3.5324999999999998</v>
      </c>
      <c r="G27" s="82"/>
      <c r="H27" s="19"/>
      <c r="I27" s="19"/>
      <c r="J27" s="15">
        <v>4.71</v>
      </c>
      <c r="K27" s="15">
        <v>3.69</v>
      </c>
      <c r="L27" s="18">
        <v>8.1499999999999993E-3</v>
      </c>
      <c r="M27" s="15">
        <v>20.95</v>
      </c>
      <c r="N27" s="6"/>
      <c r="O27" s="6"/>
    </row>
    <row r="28" spans="1:15" ht="20.25" customHeight="1" x14ac:dyDescent="0.2">
      <c r="A28" s="60"/>
      <c r="B28" s="65"/>
      <c r="C28" s="87" t="s">
        <v>27</v>
      </c>
      <c r="D28" s="79">
        <f>IF(D9&lt;=100,$J$28,IF(AND(100&lt;D9,D9&lt;2000),$K$28+1*D9*$L$28,$M$28))</f>
        <v>2.62</v>
      </c>
      <c r="E28" s="80"/>
      <c r="F28" s="81">
        <f t="shared" si="0"/>
        <v>1.9650000000000001</v>
      </c>
      <c r="G28" s="82"/>
      <c r="H28" s="19"/>
      <c r="I28" s="19"/>
      <c r="J28" s="15">
        <v>2.62</v>
      </c>
      <c r="K28" s="15">
        <v>1.9</v>
      </c>
      <c r="L28" s="18">
        <v>6.0400000000000002E-3</v>
      </c>
      <c r="M28" s="15">
        <v>14.67</v>
      </c>
      <c r="N28" s="6"/>
      <c r="O28" s="6"/>
    </row>
    <row r="29" spans="1:15" ht="20.25" customHeight="1" x14ac:dyDescent="0.2">
      <c r="A29" s="60"/>
      <c r="B29" s="65"/>
      <c r="C29" s="91" t="s">
        <v>28</v>
      </c>
      <c r="D29" s="79">
        <f>IF(D9&lt;=100,$J$29,IF(AND(100&lt;D9,D9&lt;2000),$K$29+1*D9*$L$29,$M$29))</f>
        <v>5.77</v>
      </c>
      <c r="E29" s="80"/>
      <c r="F29" s="81">
        <f>D29*0.75</f>
        <v>4.3274999999999997</v>
      </c>
      <c r="G29" s="82"/>
      <c r="H29" s="19"/>
      <c r="I29" s="19"/>
      <c r="J29" s="15">
        <v>5.77</v>
      </c>
      <c r="K29" s="15">
        <v>4.42</v>
      </c>
      <c r="L29" s="18">
        <v>1.0789999999999999E-2</v>
      </c>
      <c r="M29" s="15">
        <v>27.24</v>
      </c>
      <c r="N29" s="6"/>
      <c r="O29" s="6"/>
    </row>
    <row r="30" spans="1:15" ht="20.25" customHeight="1" x14ac:dyDescent="0.2">
      <c r="A30" s="60"/>
      <c r="B30" s="65"/>
      <c r="C30" s="92" t="s">
        <v>29</v>
      </c>
      <c r="D30" s="79">
        <f>IF(D9&lt;=100,$J$30,IF(AND(100&lt;D9,D9&lt;2000),$K$30+1*D9*$L$30,$M$30))</f>
        <v>5.77</v>
      </c>
      <c r="E30" s="80"/>
      <c r="F30" s="81">
        <f>D30*0.75</f>
        <v>4.3274999999999997</v>
      </c>
      <c r="G30" s="82"/>
      <c r="H30" s="19"/>
      <c r="I30" s="19"/>
      <c r="J30" s="15">
        <v>5.77</v>
      </c>
      <c r="K30" s="15">
        <v>4.55</v>
      </c>
      <c r="L30" s="18">
        <v>1.112E-2</v>
      </c>
      <c r="M30" s="15">
        <v>27.24</v>
      </c>
      <c r="N30" s="6"/>
      <c r="O30" s="6"/>
    </row>
    <row r="31" spans="1:15" ht="20.25" customHeight="1" x14ac:dyDescent="0.2">
      <c r="A31" s="60"/>
      <c r="B31" s="65"/>
      <c r="C31" s="87" t="s">
        <v>30</v>
      </c>
      <c r="D31" s="79">
        <f>IF(D9&lt;=100,$J$31,IF(AND(100&lt;D9,D9&lt;2000),$K$31+1*D9*$L$31,$M$31))</f>
        <v>5.77</v>
      </c>
      <c r="E31" s="6"/>
      <c r="F31" s="81">
        <f>D31*0.75</f>
        <v>4.3274999999999997</v>
      </c>
      <c r="G31" s="82"/>
      <c r="H31" s="17"/>
      <c r="I31" s="17"/>
      <c r="J31" s="15">
        <v>5.77</v>
      </c>
      <c r="K31" s="15">
        <v>4.55</v>
      </c>
      <c r="L31" s="18">
        <v>1.112E-2</v>
      </c>
      <c r="M31" s="15">
        <v>27.24</v>
      </c>
      <c r="N31" s="6"/>
      <c r="O31" s="6"/>
    </row>
    <row r="32" spans="1:15" ht="6" customHeight="1" thickBot="1" x14ac:dyDescent="0.25">
      <c r="A32" s="60"/>
      <c r="B32" s="65"/>
      <c r="C32" s="91"/>
      <c r="D32" s="79"/>
      <c r="E32" s="80"/>
      <c r="F32" s="81"/>
      <c r="G32" s="82"/>
      <c r="H32" s="17"/>
      <c r="I32" s="17"/>
      <c r="J32" s="15"/>
      <c r="K32" s="15"/>
      <c r="L32" s="18"/>
      <c r="M32" s="15"/>
      <c r="N32" s="6"/>
      <c r="O32" s="6"/>
    </row>
    <row r="33" spans="1:15" ht="6" customHeight="1" thickTop="1" x14ac:dyDescent="0.2">
      <c r="A33" s="60"/>
      <c r="B33" s="65"/>
      <c r="C33" s="93"/>
      <c r="D33" s="90"/>
      <c r="E33" s="86"/>
      <c r="F33" s="94"/>
      <c r="G33" s="82"/>
      <c r="H33" s="19"/>
      <c r="I33" s="19"/>
      <c r="J33" s="15"/>
      <c r="K33" s="22"/>
      <c r="L33" s="23"/>
      <c r="M33" s="15"/>
      <c r="N33" s="6"/>
      <c r="O33" s="6"/>
    </row>
    <row r="34" spans="1:15" ht="20.25" customHeight="1" x14ac:dyDescent="0.2">
      <c r="A34" s="60"/>
      <c r="B34" s="65"/>
      <c r="C34" s="87" t="s">
        <v>31</v>
      </c>
      <c r="D34" s="79">
        <f>IF(D9&lt;=100,$J$34,IF(AND(100&lt;D9,D9&lt;2000),$K$34+1*D9*$L$34,$M$34))</f>
        <v>1.1499999999999999</v>
      </c>
      <c r="E34" s="80"/>
      <c r="F34" s="81">
        <f>D34*0.75</f>
        <v>0.86249999999999993</v>
      </c>
      <c r="G34" s="82"/>
      <c r="H34" s="19"/>
      <c r="I34" s="19"/>
      <c r="J34" s="15">
        <v>1.1499999999999999</v>
      </c>
      <c r="K34" s="22">
        <v>0.8</v>
      </c>
      <c r="L34" s="23">
        <v>3.0899999999999999E-3</v>
      </c>
      <c r="M34" s="15">
        <v>7.33</v>
      </c>
      <c r="N34" s="6"/>
      <c r="O34" s="6"/>
    </row>
    <row r="35" spans="1:15" ht="6" customHeight="1" thickBot="1" x14ac:dyDescent="0.25">
      <c r="A35" s="60"/>
      <c r="B35" s="65"/>
      <c r="C35" s="95"/>
      <c r="D35" s="96"/>
      <c r="E35" s="89"/>
      <c r="F35" s="81"/>
      <c r="G35" s="82"/>
      <c r="H35" s="19"/>
      <c r="I35" s="19"/>
      <c r="J35" s="15"/>
      <c r="K35" s="22"/>
      <c r="L35" s="23"/>
      <c r="M35" s="15"/>
      <c r="N35" s="6"/>
      <c r="O35" s="6"/>
    </row>
    <row r="36" spans="1:15" ht="6" customHeight="1" thickTop="1" x14ac:dyDescent="0.2">
      <c r="A36" s="60"/>
      <c r="B36" s="65"/>
      <c r="C36" s="87"/>
      <c r="D36" s="97"/>
      <c r="E36" s="80"/>
      <c r="F36" s="94"/>
      <c r="G36" s="82"/>
      <c r="H36" s="19"/>
      <c r="I36" s="19"/>
      <c r="J36" s="24"/>
      <c r="K36" s="25"/>
      <c r="L36" s="26"/>
      <c r="M36" s="24"/>
      <c r="N36" s="6"/>
      <c r="O36" s="6"/>
    </row>
    <row r="37" spans="1:15" ht="20.25" customHeight="1" x14ac:dyDescent="0.2">
      <c r="A37" s="60"/>
      <c r="B37" s="65"/>
      <c r="C37" s="98" t="s">
        <v>32</v>
      </c>
      <c r="D37" s="97"/>
      <c r="E37" s="80"/>
      <c r="F37" s="99" t="s">
        <v>33</v>
      </c>
      <c r="G37" s="82"/>
      <c r="H37" s="19"/>
      <c r="I37" s="19"/>
      <c r="J37" s="24"/>
      <c r="K37" s="25"/>
      <c r="L37" s="26"/>
      <c r="M37" s="24"/>
      <c r="N37" s="6"/>
      <c r="O37" s="6"/>
    </row>
    <row r="38" spans="1:15" ht="20.25" customHeight="1" x14ac:dyDescent="0.2">
      <c r="A38" s="60"/>
      <c r="B38" s="65"/>
      <c r="C38" s="100" t="s">
        <v>34</v>
      </c>
      <c r="D38" s="133">
        <f>IF(D9&lt;=100,$J$38,IF(AND(100&lt;D9,D9&lt;2000),$K$38+1*D9*$L$38,$M$38))</f>
        <v>40.68</v>
      </c>
      <c r="E38" s="133"/>
      <c r="F38" s="133"/>
      <c r="G38" s="82"/>
      <c r="H38" s="19"/>
      <c r="I38" s="27"/>
      <c r="J38" s="15">
        <v>40.68</v>
      </c>
      <c r="K38" s="22">
        <v>34.69</v>
      </c>
      <c r="L38" s="23">
        <v>5.2670000000000002E-2</v>
      </c>
      <c r="M38" s="15">
        <v>142.38</v>
      </c>
      <c r="N38" s="5"/>
      <c r="O38" s="6"/>
    </row>
    <row r="39" spans="1:15" ht="34" x14ac:dyDescent="0.2">
      <c r="A39" s="60"/>
      <c r="B39" s="65"/>
      <c r="C39" s="101" t="s">
        <v>35</v>
      </c>
      <c r="D39" s="144">
        <f>IF(D9&lt;=100,$J$39,IF(AND(100&lt;D9,D9&lt;2000),$K$39+1*D9*$L$39,$M$39))</f>
        <v>20.34</v>
      </c>
      <c r="E39" s="144"/>
      <c r="F39" s="144"/>
      <c r="G39" s="82"/>
      <c r="H39" s="19"/>
      <c r="I39" s="27"/>
      <c r="J39" s="15">
        <v>20.34</v>
      </c>
      <c r="K39" s="28">
        <v>17.350000000000001</v>
      </c>
      <c r="L39" s="29">
        <v>2.6329999999999999E-2</v>
      </c>
      <c r="M39" s="28">
        <v>71.19</v>
      </c>
      <c r="N39" s="5"/>
      <c r="O39" s="6"/>
    </row>
    <row r="40" spans="1:15" ht="20.25" customHeight="1" x14ac:dyDescent="0.2">
      <c r="A40" s="60"/>
      <c r="B40" s="65"/>
      <c r="C40" s="100" t="s">
        <v>36</v>
      </c>
      <c r="D40" s="133">
        <f>IF(D9&lt;=100,$J$40,IF(AND(100&lt;D9,D9&lt;2000),$K$40+1*D9*$L$40,$M$40))</f>
        <v>66.11</v>
      </c>
      <c r="E40" s="133"/>
      <c r="F40" s="133"/>
      <c r="G40" s="82"/>
      <c r="H40" s="19"/>
      <c r="I40" s="27"/>
      <c r="J40" s="15">
        <v>66.11</v>
      </c>
      <c r="K40" s="30">
        <v>59.42</v>
      </c>
      <c r="L40" s="29">
        <v>5.5309999999999998E-2</v>
      </c>
      <c r="M40" s="31">
        <v>172.89</v>
      </c>
      <c r="N40" s="5"/>
      <c r="O40" s="6"/>
    </row>
    <row r="41" spans="1:15" ht="20.25" customHeight="1" x14ac:dyDescent="0.2">
      <c r="A41" s="60"/>
      <c r="B41" s="65"/>
      <c r="C41" s="100" t="s">
        <v>37</v>
      </c>
      <c r="D41" s="133">
        <f>IF(D9&lt;=100,$J$41,IF(AND(100&lt;D9,D9&lt;2000),$K$41+1*D9*$L$41,$M$41))</f>
        <v>20.34</v>
      </c>
      <c r="E41" s="133"/>
      <c r="F41" s="133"/>
      <c r="G41" s="82"/>
      <c r="H41" s="19"/>
      <c r="I41" s="27"/>
      <c r="J41" s="15">
        <v>20.34</v>
      </c>
      <c r="K41" s="31">
        <v>17.350000000000001</v>
      </c>
      <c r="L41" s="29">
        <v>2.6329999999999999E-2</v>
      </c>
      <c r="M41" s="32">
        <v>71.19</v>
      </c>
      <c r="N41" s="5"/>
      <c r="O41" s="6"/>
    </row>
    <row r="42" spans="1:15" ht="34" x14ac:dyDescent="0.2">
      <c r="A42" s="60"/>
      <c r="B42" s="65"/>
      <c r="C42" s="101" t="s">
        <v>38</v>
      </c>
      <c r="D42" s="144">
        <f>IF(D9&lt;=100,$J$42,IF(AND(100&lt;D9,D9&lt;2000),$K$42+1*D9*$L$42,$M$42))</f>
        <v>6.1</v>
      </c>
      <c r="E42" s="144"/>
      <c r="F42" s="144"/>
      <c r="G42" s="82"/>
      <c r="H42" s="19"/>
      <c r="I42" s="27"/>
      <c r="J42" s="15">
        <v>6.1</v>
      </c>
      <c r="K42" s="28">
        <v>5.8</v>
      </c>
      <c r="L42" s="29">
        <v>2.0899999999999998E-3</v>
      </c>
      <c r="M42" s="32">
        <v>10.17</v>
      </c>
      <c r="N42" s="5"/>
      <c r="O42" s="6"/>
    </row>
    <row r="43" spans="1:15" ht="6" customHeight="1" x14ac:dyDescent="0.2">
      <c r="A43" s="60"/>
      <c r="B43" s="65"/>
      <c r="C43" s="102"/>
      <c r="D43" s="103"/>
      <c r="E43" s="104"/>
      <c r="F43" s="105"/>
      <c r="G43" s="82"/>
      <c r="H43" s="19"/>
      <c r="I43" s="27"/>
      <c r="J43" s="15"/>
      <c r="K43" s="30"/>
      <c r="L43" s="29"/>
      <c r="M43" s="31"/>
      <c r="N43" s="5"/>
      <c r="O43" s="6"/>
    </row>
    <row r="44" spans="1:15" ht="6" customHeight="1" x14ac:dyDescent="0.2">
      <c r="A44" s="60"/>
      <c r="B44" s="65"/>
      <c r="C44" s="100"/>
      <c r="D44" s="97"/>
      <c r="E44" s="80"/>
      <c r="F44" s="81"/>
      <c r="G44" s="82"/>
      <c r="H44" s="27"/>
      <c r="I44" s="27"/>
      <c r="J44" s="15"/>
      <c r="K44" s="31"/>
      <c r="L44" s="29"/>
      <c r="M44" s="32"/>
      <c r="N44" s="5"/>
      <c r="O44" s="5"/>
    </row>
    <row r="45" spans="1:15" ht="20.25" customHeight="1" x14ac:dyDescent="0.2">
      <c r="A45" s="60"/>
      <c r="B45" s="65"/>
      <c r="C45" s="106" t="s">
        <v>39</v>
      </c>
      <c r="D45" s="97"/>
      <c r="E45" s="80"/>
      <c r="F45" s="81"/>
      <c r="G45" s="82"/>
      <c r="H45" s="27"/>
      <c r="I45" s="27"/>
      <c r="J45" s="15"/>
      <c r="K45" s="30"/>
      <c r="L45" s="29"/>
      <c r="M45" s="31"/>
      <c r="N45" s="5"/>
      <c r="O45" s="5"/>
    </row>
    <row r="46" spans="1:15" ht="20.25" customHeight="1" x14ac:dyDescent="0.2">
      <c r="A46" s="60"/>
      <c r="B46" s="65"/>
      <c r="C46" s="100" t="s">
        <v>34</v>
      </c>
      <c r="D46" s="133">
        <f>IF(D9&lt;=100,$J$46,IF(AND(100&lt;D9,D9&lt;2000),$K$46+1*D9*$L$46,$M$46))</f>
        <v>81.36</v>
      </c>
      <c r="E46" s="133"/>
      <c r="F46" s="133"/>
      <c r="G46" s="82"/>
      <c r="H46" s="27"/>
      <c r="I46" s="27"/>
      <c r="J46" s="15">
        <v>81.36</v>
      </c>
      <c r="K46" s="30">
        <v>69.37</v>
      </c>
      <c r="L46" s="29">
        <v>0.10536</v>
      </c>
      <c r="M46" s="31">
        <v>284.76</v>
      </c>
      <c r="N46" s="5"/>
      <c r="O46" s="5"/>
    </row>
    <row r="47" spans="1:15" ht="34" x14ac:dyDescent="0.2">
      <c r="A47" s="60"/>
      <c r="B47" s="65"/>
      <c r="C47" s="101" t="s">
        <v>35</v>
      </c>
      <c r="D47" s="133">
        <f>IF(D9&lt;=100,$J$47,IF(AND(100&lt;D9,D9&lt;2000),$K$47+1*D9*$L$47,$M$47))</f>
        <v>40.68</v>
      </c>
      <c r="E47" s="133"/>
      <c r="F47" s="133"/>
      <c r="G47" s="82"/>
      <c r="H47" s="27"/>
      <c r="I47" s="27"/>
      <c r="J47" s="15">
        <v>40.68</v>
      </c>
      <c r="K47" s="28">
        <v>34.69</v>
      </c>
      <c r="L47" s="29">
        <v>5.2670000000000002E-2</v>
      </c>
      <c r="M47" s="32">
        <v>142.38</v>
      </c>
      <c r="N47" s="5"/>
      <c r="O47" s="5"/>
    </row>
    <row r="48" spans="1:15" ht="20.25" customHeight="1" x14ac:dyDescent="0.2">
      <c r="A48" s="60"/>
      <c r="B48" s="65"/>
      <c r="C48" s="100" t="s">
        <v>36</v>
      </c>
      <c r="D48" s="133">
        <f>IF(D9&lt;=100,$J$48,IF(AND(100&lt;D9,D9&lt;2000),$K$48+1*D9*$L$48,$M$48))</f>
        <v>132.21</v>
      </c>
      <c r="E48" s="133"/>
      <c r="F48" s="133"/>
      <c r="G48" s="82"/>
      <c r="H48" s="27"/>
      <c r="I48" s="27"/>
      <c r="J48" s="15">
        <v>132.21</v>
      </c>
      <c r="K48" s="30">
        <v>118.84</v>
      </c>
      <c r="L48" s="29">
        <v>0.11063000000000001</v>
      </c>
      <c r="M48" s="31">
        <v>345.78</v>
      </c>
      <c r="N48" s="5"/>
      <c r="O48" s="5"/>
    </row>
    <row r="49" spans="1:15" ht="20.25" customHeight="1" x14ac:dyDescent="0.2">
      <c r="A49" s="60"/>
      <c r="B49" s="65"/>
      <c r="C49" s="100" t="s">
        <v>37</v>
      </c>
      <c r="D49" s="133">
        <f>IF(D9&lt;=100,$J$49,IF(AND(100&lt;D9,D9&lt;2000),$K$49+1*D9*$L$49,$M$49))</f>
        <v>0.68</v>
      </c>
      <c r="E49" s="133"/>
      <c r="F49" s="133"/>
      <c r="G49" s="82"/>
      <c r="H49" s="27"/>
      <c r="I49" s="27"/>
      <c r="J49" s="15">
        <v>0.68</v>
      </c>
      <c r="K49" s="30">
        <v>34.69</v>
      </c>
      <c r="L49" s="29">
        <v>5.2670000000000002E-2</v>
      </c>
      <c r="M49" s="31">
        <v>142.38</v>
      </c>
      <c r="N49" s="5"/>
      <c r="O49" s="5"/>
    </row>
    <row r="50" spans="1:15" ht="6" customHeight="1" x14ac:dyDescent="0.2">
      <c r="A50" s="60"/>
      <c r="B50" s="65"/>
      <c r="C50" s="106"/>
      <c r="D50" s="103"/>
      <c r="E50" s="104"/>
      <c r="F50" s="105"/>
      <c r="G50" s="82"/>
      <c r="H50" s="27"/>
      <c r="I50" s="27"/>
      <c r="J50" s="15"/>
      <c r="K50" s="31"/>
      <c r="L50" s="29"/>
      <c r="M50" s="32"/>
      <c r="N50" s="5"/>
      <c r="O50" s="5"/>
    </row>
    <row r="51" spans="1:15" ht="6" customHeight="1" x14ac:dyDescent="0.2">
      <c r="A51" s="60"/>
      <c r="B51" s="65"/>
      <c r="C51" s="107"/>
      <c r="D51" s="97"/>
      <c r="E51" s="80"/>
      <c r="F51" s="81"/>
      <c r="G51" s="82"/>
      <c r="H51" s="27"/>
      <c r="I51" s="27"/>
      <c r="J51" s="15"/>
      <c r="K51" s="30"/>
      <c r="L51" s="29"/>
      <c r="M51" s="31"/>
      <c r="N51" s="5"/>
      <c r="O51" s="5"/>
    </row>
    <row r="52" spans="1:15" ht="20.25" customHeight="1" x14ac:dyDescent="0.2">
      <c r="A52" s="60"/>
      <c r="B52" s="65"/>
      <c r="C52" s="100" t="s">
        <v>40</v>
      </c>
      <c r="D52" s="133">
        <f>IF(D9&lt;=100,$J$52,IF(AND(100&lt;D9,D9&lt;2000),$K$52+1*D9*$L$52,$M$52))</f>
        <v>61.02</v>
      </c>
      <c r="E52" s="133"/>
      <c r="F52" s="133"/>
      <c r="G52" s="82"/>
      <c r="H52" s="27"/>
      <c r="I52" s="27"/>
      <c r="J52" s="15">
        <v>61.02</v>
      </c>
      <c r="K52" s="30">
        <v>56.82</v>
      </c>
      <c r="L52" s="29">
        <v>3.1600000000000003E-2</v>
      </c>
      <c r="M52" s="31">
        <v>122.04</v>
      </c>
      <c r="N52" s="5"/>
      <c r="O52" s="5"/>
    </row>
    <row r="53" spans="1:15" ht="17" thickBot="1" x14ac:dyDescent="0.25">
      <c r="A53" s="60"/>
      <c r="B53" s="108"/>
      <c r="C53" s="109"/>
      <c r="D53" s="110"/>
      <c r="E53" s="110"/>
      <c r="F53" s="111"/>
      <c r="G53" s="112"/>
      <c r="H53" s="1"/>
      <c r="I53" s="1"/>
      <c r="J53" s="15"/>
      <c r="K53" s="30"/>
      <c r="L53" s="29"/>
      <c r="M53" s="31"/>
      <c r="N53" s="5"/>
      <c r="O53" s="5"/>
    </row>
    <row r="54" spans="1:15" ht="8.25" customHeight="1" thickTop="1" x14ac:dyDescent="0.2">
      <c r="B54" s="113"/>
      <c r="H54" s="1"/>
      <c r="I54" s="1"/>
      <c r="J54" s="33"/>
      <c r="K54" s="34"/>
      <c r="L54" s="34"/>
      <c r="M54" s="22"/>
      <c r="N54" s="5"/>
      <c r="O54" s="5"/>
    </row>
    <row r="55" spans="1:15" ht="20.25" customHeight="1" x14ac:dyDescent="0.2">
      <c r="B55" s="145" t="s">
        <v>41</v>
      </c>
      <c r="C55" s="145"/>
      <c r="D55" s="145"/>
      <c r="E55" s="145"/>
      <c r="F55" s="145"/>
      <c r="G55" s="145"/>
      <c r="H55" s="1"/>
      <c r="I55" s="1"/>
      <c r="J55" s="1"/>
      <c r="K55" s="2"/>
      <c r="L55" s="3"/>
      <c r="M55" s="4"/>
      <c r="N55" s="5"/>
      <c r="O55" s="5"/>
    </row>
    <row r="56" spans="1:15" ht="6" customHeight="1" x14ac:dyDescent="0.2">
      <c r="C56" s="6"/>
      <c r="D56" s="6"/>
      <c r="E56" s="6"/>
      <c r="F56" s="6"/>
      <c r="G56" s="50"/>
      <c r="H56" s="1"/>
      <c r="I56" s="1"/>
      <c r="J56" s="1"/>
      <c r="K56" s="2"/>
      <c r="L56" s="3"/>
      <c r="M56" s="4"/>
      <c r="N56" s="5"/>
      <c r="O56" s="5"/>
    </row>
    <row r="57" spans="1:15" ht="34.5" customHeight="1" x14ac:dyDescent="0.2">
      <c r="B57" s="146" t="s">
        <v>42</v>
      </c>
      <c r="C57" s="147"/>
      <c r="D57" s="147"/>
      <c r="E57" s="147"/>
      <c r="F57" s="147"/>
      <c r="G57" s="147"/>
      <c r="H57" s="1"/>
      <c r="I57" s="1"/>
      <c r="J57" s="1"/>
      <c r="K57" s="2"/>
      <c r="L57" s="3"/>
      <c r="M57" s="4"/>
      <c r="N57" s="5"/>
      <c r="O57" s="5"/>
    </row>
    <row r="58" spans="1:15" x14ac:dyDescent="0.2">
      <c r="C58" s="134"/>
      <c r="D58" s="134"/>
      <c r="E58" s="134"/>
      <c r="F58" s="134"/>
      <c r="G58" s="50"/>
      <c r="H58" s="1"/>
      <c r="I58" s="1"/>
      <c r="J58" s="1"/>
      <c r="K58" s="2"/>
      <c r="L58" s="3"/>
      <c r="M58" s="4"/>
      <c r="N58" s="5"/>
      <c r="O58" s="5"/>
    </row>
    <row r="59" spans="1:15" x14ac:dyDescent="0.2">
      <c r="H59" s="1"/>
      <c r="I59" s="1"/>
      <c r="J59" s="1"/>
      <c r="K59" s="2"/>
      <c r="L59" s="3"/>
      <c r="M59" s="4"/>
      <c r="N59" s="5"/>
      <c r="O59" s="5"/>
    </row>
    <row r="60" spans="1:15" x14ac:dyDescent="0.2">
      <c r="H60" s="1"/>
      <c r="I60" s="1"/>
      <c r="J60" s="1"/>
      <c r="K60" s="2"/>
      <c r="L60" s="3"/>
      <c r="M60" s="4"/>
      <c r="N60" s="5"/>
      <c r="O60" s="5"/>
    </row>
    <row r="61" spans="1:15" ht="20" x14ac:dyDescent="0.2">
      <c r="C61" s="114"/>
      <c r="H61" s="1"/>
      <c r="I61" s="1"/>
      <c r="J61" s="1"/>
      <c r="K61" s="2"/>
      <c r="L61" s="3"/>
      <c r="M61" s="4"/>
      <c r="N61" s="5"/>
      <c r="O61" s="5"/>
    </row>
    <row r="62" spans="1:15" x14ac:dyDescent="0.2">
      <c r="C62" s="115"/>
      <c r="H62" s="1"/>
      <c r="I62" s="1"/>
      <c r="J62" s="1"/>
      <c r="K62" s="2"/>
      <c r="L62" s="3"/>
      <c r="M62" s="4"/>
      <c r="N62" s="5"/>
      <c r="O62" s="5"/>
    </row>
    <row r="63" spans="1:15" x14ac:dyDescent="0.2">
      <c r="C63" s="115"/>
      <c r="H63" s="1"/>
      <c r="I63" s="1"/>
      <c r="J63" s="1"/>
      <c r="K63" s="2"/>
      <c r="L63" s="3"/>
      <c r="M63" s="4"/>
      <c r="N63" s="5"/>
      <c r="O63" s="5"/>
    </row>
    <row r="64" spans="1:15" ht="20" x14ac:dyDescent="0.2">
      <c r="C64" s="114"/>
      <c r="H64" s="1"/>
      <c r="I64" s="1"/>
      <c r="J64" s="1"/>
      <c r="K64" s="2"/>
      <c r="L64" s="3"/>
      <c r="M64" s="4"/>
      <c r="N64" s="5"/>
      <c r="O64" s="5"/>
    </row>
    <row r="65" spans="3:15" x14ac:dyDescent="0.2">
      <c r="C65" s="115"/>
      <c r="H65" s="1"/>
      <c r="I65" s="1"/>
      <c r="J65" s="1"/>
      <c r="K65" s="2"/>
      <c r="L65" s="3"/>
      <c r="M65" s="4"/>
      <c r="N65" s="5"/>
      <c r="O65" s="5"/>
    </row>
    <row r="66" spans="3:15" x14ac:dyDescent="0.2">
      <c r="C66" s="115"/>
      <c r="H66" s="1"/>
      <c r="I66" s="1"/>
      <c r="J66" s="1"/>
      <c r="K66" s="2"/>
      <c r="L66" s="3"/>
      <c r="M66" s="4"/>
      <c r="N66" s="5"/>
      <c r="O66" s="5"/>
    </row>
    <row r="67" spans="3:15" ht="20.25" customHeight="1" x14ac:dyDescent="0.2">
      <c r="C67" s="87"/>
      <c r="D67" s="97"/>
      <c r="F67" s="81"/>
      <c r="H67" s="1"/>
      <c r="I67" s="1"/>
      <c r="J67" s="35"/>
      <c r="K67" s="36"/>
      <c r="L67" s="18"/>
      <c r="M67" s="37"/>
      <c r="N67" s="5"/>
      <c r="O67" s="5"/>
    </row>
    <row r="68" spans="3:15" ht="6" customHeight="1" x14ac:dyDescent="0.2">
      <c r="C68" s="78"/>
      <c r="D68" s="97"/>
      <c r="E68" s="80"/>
      <c r="F68" s="81"/>
      <c r="G68" s="81"/>
      <c r="H68" s="27"/>
      <c r="I68" s="27"/>
      <c r="J68" s="38"/>
      <c r="K68" s="4"/>
      <c r="L68" s="34"/>
      <c r="M68" s="5"/>
      <c r="N68" s="5"/>
      <c r="O68" s="5"/>
    </row>
    <row r="69" spans="3:15" ht="6" customHeight="1" x14ac:dyDescent="0.2">
      <c r="C69" s="78"/>
      <c r="D69" s="97"/>
      <c r="E69" s="80"/>
      <c r="F69" s="81"/>
      <c r="G69" s="81"/>
      <c r="H69" s="27"/>
      <c r="I69" s="27"/>
      <c r="J69" s="38"/>
      <c r="K69" s="4"/>
      <c r="L69" s="34"/>
      <c r="M69" s="5"/>
      <c r="N69" s="5"/>
      <c r="O69" s="5"/>
    </row>
    <row r="70" spans="3:15" ht="20.25" customHeight="1" x14ac:dyDescent="0.2">
      <c r="C70" s="87"/>
      <c r="D70" s="97"/>
      <c r="E70" s="80"/>
      <c r="F70" s="81"/>
      <c r="G70" s="81"/>
      <c r="H70" s="39"/>
      <c r="I70" s="27"/>
      <c r="J70" s="35"/>
      <c r="K70" s="36"/>
      <c r="L70" s="18"/>
      <c r="M70" s="37"/>
      <c r="N70" s="5"/>
    </row>
    <row r="71" spans="3:15" ht="20.25" customHeight="1" x14ac:dyDescent="0.2">
      <c r="C71" s="87"/>
      <c r="D71" s="97"/>
      <c r="E71" s="80"/>
      <c r="F71" s="81"/>
      <c r="G71" s="81"/>
      <c r="H71" s="39"/>
      <c r="I71" s="39"/>
      <c r="J71" s="41"/>
      <c r="K71" s="42"/>
      <c r="L71" s="43"/>
      <c r="M71" s="44"/>
      <c r="N71" s="5"/>
    </row>
    <row r="72" spans="3:15" ht="20.25" customHeight="1" x14ac:dyDescent="0.2">
      <c r="C72" s="91"/>
      <c r="D72" s="116"/>
      <c r="E72" s="80"/>
      <c r="F72" s="81"/>
      <c r="G72" s="81"/>
      <c r="H72" s="39"/>
      <c r="I72" s="39"/>
      <c r="J72" s="41"/>
      <c r="K72" s="42"/>
      <c r="L72" s="43"/>
      <c r="M72" s="44"/>
      <c r="N72" s="5"/>
    </row>
    <row r="73" spans="3:15" ht="20.25" customHeight="1" x14ac:dyDescent="0.2">
      <c r="C73" s="92"/>
      <c r="D73" s="116"/>
      <c r="E73" s="80"/>
      <c r="F73" s="81"/>
      <c r="G73" s="81"/>
      <c r="H73" s="39"/>
      <c r="I73" s="39"/>
      <c r="J73" s="41"/>
      <c r="K73" s="42"/>
      <c r="L73" s="43"/>
      <c r="M73" s="44"/>
      <c r="N73" s="5"/>
    </row>
    <row r="74" spans="3:15" ht="20.25" customHeight="1" x14ac:dyDescent="0.2">
      <c r="C74" s="87"/>
      <c r="D74" s="116"/>
      <c r="E74" s="6"/>
      <c r="F74" s="81"/>
      <c r="G74" s="81"/>
      <c r="H74" s="45"/>
      <c r="I74" s="45"/>
      <c r="J74" s="41"/>
      <c r="K74" s="42"/>
      <c r="L74" s="43"/>
      <c r="M74" s="44"/>
      <c r="N74" s="5"/>
    </row>
    <row r="75" spans="3:15" ht="6" customHeight="1" x14ac:dyDescent="0.2">
      <c r="C75" s="91"/>
      <c r="D75" s="116"/>
      <c r="E75" s="80"/>
      <c r="F75" s="81"/>
      <c r="G75" s="81"/>
      <c r="H75" s="45"/>
      <c r="I75" s="45"/>
      <c r="J75" s="41"/>
      <c r="K75" s="42"/>
      <c r="L75" s="43"/>
      <c r="M75" s="44"/>
      <c r="N75" s="5"/>
    </row>
    <row r="76" spans="3:15" ht="6" customHeight="1" x14ac:dyDescent="0.2">
      <c r="C76" s="106"/>
      <c r="D76" s="97"/>
      <c r="E76" s="80"/>
      <c r="F76" s="81"/>
      <c r="G76" s="81"/>
      <c r="H76" s="39"/>
      <c r="I76" s="39"/>
      <c r="J76" s="46"/>
      <c r="K76" s="47"/>
      <c r="L76" s="48"/>
      <c r="M76" s="49"/>
      <c r="N76" s="5"/>
    </row>
    <row r="77" spans="3:15" ht="20.25" customHeight="1" x14ac:dyDescent="0.2">
      <c r="C77" s="87"/>
      <c r="D77" s="97"/>
      <c r="E77" s="80"/>
      <c r="F77" s="81"/>
      <c r="G77" s="81"/>
      <c r="H77" s="39"/>
      <c r="I77" s="39"/>
      <c r="J77" s="41"/>
      <c r="K77" s="42"/>
      <c r="L77" s="43"/>
      <c r="M77" s="44"/>
      <c r="N77" s="5"/>
    </row>
    <row r="78" spans="3:15" x14ac:dyDescent="0.2">
      <c r="H78" s="50"/>
      <c r="I78" s="50"/>
      <c r="J78" s="50"/>
      <c r="K78" s="51"/>
      <c r="L78" s="52"/>
      <c r="M78" s="47"/>
      <c r="N78" s="5"/>
    </row>
    <row r="79" spans="3:15" x14ac:dyDescent="0.2">
      <c r="H79" s="50"/>
      <c r="I79" s="50"/>
      <c r="J79" s="50"/>
      <c r="K79" s="51"/>
      <c r="L79" s="52"/>
      <c r="M79" s="47"/>
      <c r="N79" s="5"/>
    </row>
    <row r="80" spans="3:15" x14ac:dyDescent="0.2">
      <c r="H80" s="50"/>
      <c r="I80" s="50"/>
      <c r="J80" s="50"/>
      <c r="K80" s="51"/>
      <c r="L80" s="52"/>
      <c r="M80" s="47"/>
      <c r="N80" s="5"/>
    </row>
    <row r="81" spans="8:14" x14ac:dyDescent="0.2">
      <c r="H81" s="50"/>
      <c r="I81" s="50"/>
      <c r="J81" s="50"/>
      <c r="K81" s="51"/>
      <c r="L81" s="52"/>
      <c r="M81" s="47"/>
      <c r="N81" s="5"/>
    </row>
    <row r="82" spans="8:14" x14ac:dyDescent="0.2">
      <c r="H82" s="50"/>
      <c r="I82" s="50"/>
      <c r="J82" s="50"/>
      <c r="K82" s="51"/>
      <c r="L82" s="52"/>
      <c r="M82" s="47"/>
      <c r="N82" s="5"/>
    </row>
    <row r="83" spans="8:14" x14ac:dyDescent="0.2">
      <c r="H83" s="50"/>
      <c r="I83" s="50"/>
      <c r="J83" s="50"/>
      <c r="K83" s="51"/>
      <c r="L83" s="52"/>
      <c r="M83" s="47"/>
      <c r="N83" s="5"/>
    </row>
    <row r="84" spans="8:14" x14ac:dyDescent="0.2">
      <c r="H84" s="50"/>
      <c r="I84" s="50"/>
      <c r="J84" s="50"/>
      <c r="K84" s="51"/>
      <c r="L84" s="52"/>
      <c r="M84" s="47"/>
      <c r="N84" s="5"/>
    </row>
    <row r="85" spans="8:14" x14ac:dyDescent="0.2">
      <c r="H85" s="50"/>
      <c r="I85" s="50"/>
      <c r="J85" s="50"/>
      <c r="K85" s="51"/>
      <c r="L85" s="52"/>
      <c r="M85" s="47"/>
      <c r="N85" s="5"/>
    </row>
    <row r="86" spans="8:14" x14ac:dyDescent="0.2">
      <c r="H86" s="50"/>
      <c r="I86" s="50"/>
      <c r="J86" s="50"/>
      <c r="K86" s="51"/>
      <c r="L86" s="52"/>
      <c r="M86" s="47"/>
      <c r="N86" s="5"/>
    </row>
    <row r="87" spans="8:14" x14ac:dyDescent="0.2">
      <c r="H87" s="50"/>
      <c r="I87" s="50"/>
      <c r="J87" s="50"/>
      <c r="K87" s="51"/>
      <c r="L87" s="52"/>
      <c r="M87" s="47"/>
      <c r="N87" s="5"/>
    </row>
    <row r="88" spans="8:14" x14ac:dyDescent="0.2">
      <c r="H88" s="50"/>
      <c r="I88" s="50"/>
      <c r="J88" s="50"/>
      <c r="K88" s="51"/>
      <c r="L88" s="52"/>
      <c r="M88" s="47"/>
      <c r="N88" s="5"/>
    </row>
    <row r="89" spans="8:14" x14ac:dyDescent="0.2">
      <c r="H89" s="50"/>
      <c r="I89" s="50"/>
      <c r="J89" s="50"/>
      <c r="K89" s="51"/>
      <c r="L89" s="52"/>
      <c r="M89" s="47"/>
      <c r="N89" s="5"/>
    </row>
    <row r="90" spans="8:14" x14ac:dyDescent="0.2">
      <c r="H90" s="50"/>
      <c r="I90" s="50"/>
      <c r="J90" s="50"/>
      <c r="K90" s="51"/>
      <c r="L90" s="52"/>
      <c r="M90" s="47"/>
      <c r="N90" s="5"/>
    </row>
    <row r="91" spans="8:14" x14ac:dyDescent="0.2">
      <c r="H91" s="50"/>
      <c r="I91" s="50"/>
      <c r="J91" s="50"/>
      <c r="K91" s="51"/>
      <c r="L91" s="52"/>
      <c r="M91" s="47"/>
      <c r="N91" s="5"/>
    </row>
    <row r="92" spans="8:14" x14ac:dyDescent="0.2">
      <c r="H92" s="50"/>
      <c r="I92" s="50"/>
      <c r="J92" s="50"/>
      <c r="K92" s="51"/>
      <c r="L92" s="52"/>
      <c r="M92" s="47"/>
      <c r="N92" s="5"/>
    </row>
    <row r="93" spans="8:14" x14ac:dyDescent="0.2">
      <c r="H93" s="50"/>
      <c r="I93" s="50"/>
      <c r="J93" s="50"/>
      <c r="K93" s="51"/>
      <c r="L93" s="52"/>
      <c r="M93" s="47"/>
      <c r="N93" s="5"/>
    </row>
    <row r="94" spans="8:14" x14ac:dyDescent="0.2">
      <c r="H94" s="50"/>
      <c r="I94" s="50"/>
      <c r="J94" s="50"/>
      <c r="K94" s="51"/>
      <c r="L94" s="52"/>
      <c r="M94" s="47"/>
      <c r="N94" s="5"/>
    </row>
    <row r="95" spans="8:14" x14ac:dyDescent="0.2">
      <c r="H95" s="50"/>
      <c r="I95" s="50"/>
      <c r="J95" s="50"/>
      <c r="K95" s="51"/>
      <c r="L95" s="52"/>
      <c r="M95" s="47"/>
      <c r="N95" s="5"/>
    </row>
    <row r="96" spans="8:14" x14ac:dyDescent="0.2">
      <c r="H96" s="50"/>
      <c r="I96" s="50"/>
      <c r="J96" s="50"/>
      <c r="K96" s="51"/>
      <c r="L96" s="52"/>
      <c r="M96" s="47"/>
      <c r="N96" s="5"/>
    </row>
    <row r="97" spans="8:14" x14ac:dyDescent="0.2">
      <c r="H97" s="50"/>
      <c r="I97" s="50"/>
      <c r="J97" s="50"/>
      <c r="K97" s="51"/>
      <c r="L97" s="52"/>
      <c r="M97" s="47"/>
      <c r="N97" s="5"/>
    </row>
    <row r="98" spans="8:14" x14ac:dyDescent="0.2">
      <c r="H98" s="50"/>
      <c r="I98" s="50"/>
      <c r="J98" s="50"/>
      <c r="K98" s="51"/>
      <c r="L98" s="52"/>
      <c r="M98" s="47"/>
      <c r="N98" s="5"/>
    </row>
    <row r="99" spans="8:14" x14ac:dyDescent="0.2">
      <c r="H99" s="50"/>
      <c r="I99" s="50"/>
      <c r="J99" s="50"/>
      <c r="K99" s="51"/>
      <c r="L99" s="52"/>
      <c r="M99" s="47"/>
      <c r="N99" s="5"/>
    </row>
    <row r="100" spans="8:14" x14ac:dyDescent="0.2">
      <c r="H100" s="50"/>
      <c r="I100" s="50"/>
      <c r="J100" s="50"/>
      <c r="K100" s="51"/>
      <c r="L100" s="52"/>
      <c r="M100" s="47"/>
      <c r="N100" s="5"/>
    </row>
    <row r="101" spans="8:14" x14ac:dyDescent="0.2">
      <c r="H101" s="50"/>
      <c r="I101" s="50"/>
      <c r="J101" s="50"/>
      <c r="K101" s="51"/>
      <c r="L101" s="52"/>
      <c r="M101" s="47"/>
      <c r="N101" s="5"/>
    </row>
    <row r="102" spans="8:14" x14ac:dyDescent="0.2">
      <c r="H102" s="50"/>
      <c r="I102" s="50"/>
      <c r="J102" s="50"/>
      <c r="K102" s="51"/>
      <c r="L102" s="52"/>
      <c r="M102" s="47"/>
      <c r="N102" s="5"/>
    </row>
    <row r="103" spans="8:14" x14ac:dyDescent="0.2">
      <c r="H103" s="50"/>
      <c r="I103" s="50"/>
      <c r="J103" s="50"/>
      <c r="K103" s="51"/>
      <c r="L103" s="52"/>
      <c r="M103" s="47"/>
      <c r="N103" s="5"/>
    </row>
    <row r="104" spans="8:14" x14ac:dyDescent="0.2">
      <c r="H104" s="50"/>
      <c r="I104" s="50"/>
      <c r="J104" s="50"/>
      <c r="K104" s="51"/>
      <c r="L104" s="52"/>
      <c r="M104" s="47"/>
      <c r="N104" s="5"/>
    </row>
    <row r="105" spans="8:14" x14ac:dyDescent="0.2">
      <c r="H105" s="50"/>
      <c r="I105" s="50"/>
      <c r="J105" s="50"/>
      <c r="K105" s="51"/>
      <c r="L105" s="52"/>
      <c r="M105" s="47"/>
      <c r="N105" s="5"/>
    </row>
    <row r="106" spans="8:14" x14ac:dyDescent="0.2">
      <c r="H106" s="50"/>
      <c r="I106" s="50"/>
      <c r="J106" s="50"/>
      <c r="K106" s="51"/>
      <c r="L106" s="52"/>
      <c r="M106" s="47"/>
      <c r="N106" s="5"/>
    </row>
    <row r="107" spans="8:14" x14ac:dyDescent="0.2">
      <c r="H107" s="50"/>
      <c r="I107" s="50"/>
      <c r="J107" s="50"/>
      <c r="K107" s="51"/>
      <c r="L107" s="52"/>
      <c r="M107" s="47"/>
      <c r="N107" s="5"/>
    </row>
    <row r="108" spans="8:14" x14ac:dyDescent="0.2">
      <c r="H108" s="50"/>
      <c r="I108" s="50"/>
      <c r="J108" s="50"/>
      <c r="K108" s="51"/>
      <c r="L108" s="52"/>
      <c r="M108" s="47"/>
      <c r="N108" s="5"/>
    </row>
    <row r="109" spans="8:14" x14ac:dyDescent="0.2">
      <c r="H109" s="50"/>
      <c r="I109" s="50"/>
      <c r="J109" s="50"/>
      <c r="K109" s="51"/>
      <c r="L109" s="52"/>
      <c r="M109" s="47"/>
      <c r="N109" s="5"/>
    </row>
    <row r="110" spans="8:14" x14ac:dyDescent="0.2">
      <c r="H110" s="50"/>
      <c r="I110" s="50"/>
      <c r="J110" s="50"/>
      <c r="K110" s="51"/>
      <c r="L110" s="52"/>
      <c r="M110" s="47"/>
      <c r="N110" s="5"/>
    </row>
    <row r="111" spans="8:14" x14ac:dyDescent="0.2">
      <c r="H111" s="50"/>
      <c r="I111" s="50"/>
      <c r="J111" s="50"/>
      <c r="K111" s="51"/>
      <c r="L111" s="52"/>
      <c r="M111" s="47"/>
      <c r="N111" s="5"/>
    </row>
    <row r="112" spans="8:14" x14ac:dyDescent="0.2">
      <c r="H112" s="50"/>
      <c r="I112" s="50"/>
      <c r="J112" s="50"/>
      <c r="K112" s="51"/>
      <c r="L112" s="52"/>
      <c r="M112" s="47"/>
      <c r="N112" s="5"/>
    </row>
    <row r="113" spans="8:14" x14ac:dyDescent="0.2">
      <c r="H113" s="50"/>
      <c r="I113" s="50"/>
      <c r="J113" s="50"/>
      <c r="K113" s="51"/>
      <c r="L113" s="52"/>
      <c r="M113" s="47"/>
      <c r="N113" s="5"/>
    </row>
    <row r="114" spans="8:14" x14ac:dyDescent="0.2">
      <c r="J114" s="1"/>
      <c r="K114" s="2"/>
      <c r="L114" s="3"/>
      <c r="M114" s="4"/>
      <c r="N114" s="5"/>
    </row>
    <row r="115" spans="8:14" x14ac:dyDescent="0.2">
      <c r="J115" s="1"/>
      <c r="K115" s="2"/>
      <c r="L115" s="3"/>
      <c r="M115" s="4"/>
      <c r="N115" s="5"/>
    </row>
    <row r="116" spans="8:14" x14ac:dyDescent="0.2">
      <c r="J116" s="1"/>
      <c r="K116" s="2"/>
      <c r="L116" s="3"/>
      <c r="M116" s="4"/>
      <c r="N116" s="5"/>
    </row>
    <row r="117" spans="8:14" x14ac:dyDescent="0.2">
      <c r="J117" s="1"/>
      <c r="K117" s="2"/>
      <c r="L117" s="3"/>
      <c r="M117" s="4"/>
      <c r="N117" s="5"/>
    </row>
    <row r="118" spans="8:14" x14ac:dyDescent="0.2">
      <c r="J118" s="1"/>
      <c r="K118" s="2"/>
      <c r="L118" s="3"/>
      <c r="M118" s="4"/>
      <c r="N118" s="5"/>
    </row>
    <row r="119" spans="8:14" x14ac:dyDescent="0.2">
      <c r="J119" s="1"/>
      <c r="K119" s="2"/>
      <c r="L119" s="3"/>
      <c r="M119" s="4"/>
      <c r="N119" s="5"/>
    </row>
    <row r="120" spans="8:14" x14ac:dyDescent="0.2">
      <c r="J120" s="1"/>
      <c r="K120" s="2"/>
      <c r="L120" s="3"/>
      <c r="M120" s="4"/>
      <c r="N120" s="5"/>
    </row>
    <row r="121" spans="8:14" x14ac:dyDescent="0.2">
      <c r="J121" s="1"/>
      <c r="K121" s="2"/>
      <c r="L121" s="3"/>
      <c r="M121" s="4"/>
      <c r="N121" s="5"/>
    </row>
    <row r="122" spans="8:14" x14ac:dyDescent="0.2">
      <c r="J122" s="1"/>
      <c r="K122" s="2"/>
      <c r="L122" s="3"/>
      <c r="M122" s="4"/>
      <c r="N122" s="5"/>
    </row>
    <row r="123" spans="8:14" x14ac:dyDescent="0.2">
      <c r="J123" s="1"/>
      <c r="K123" s="2"/>
      <c r="L123" s="3"/>
      <c r="M123" s="4"/>
      <c r="N123" s="5"/>
    </row>
    <row r="124" spans="8:14" x14ac:dyDescent="0.2">
      <c r="J124" s="1"/>
      <c r="K124" s="2"/>
      <c r="L124" s="3"/>
      <c r="M124" s="4"/>
      <c r="N124" s="5"/>
    </row>
    <row r="125" spans="8:14" x14ac:dyDescent="0.2">
      <c r="J125" s="1"/>
      <c r="K125" s="2"/>
      <c r="L125" s="3"/>
      <c r="M125" s="4"/>
      <c r="N125" s="5"/>
    </row>
    <row r="126" spans="8:14" x14ac:dyDescent="0.2">
      <c r="J126" s="1"/>
      <c r="K126" s="2"/>
      <c r="L126" s="3"/>
      <c r="M126" s="4"/>
      <c r="N126" s="5"/>
    </row>
    <row r="127" spans="8:14" x14ac:dyDescent="0.2">
      <c r="J127" s="1"/>
      <c r="K127" s="2"/>
      <c r="L127" s="3"/>
      <c r="M127" s="4"/>
      <c r="N127" s="5"/>
    </row>
    <row r="128" spans="8:14" x14ac:dyDescent="0.2">
      <c r="J128" s="1"/>
      <c r="K128" s="2"/>
      <c r="L128" s="3"/>
      <c r="M128" s="4"/>
      <c r="N128" s="5"/>
    </row>
    <row r="129" spans="3:14" x14ac:dyDescent="0.2">
      <c r="J129" s="1"/>
      <c r="K129" s="5"/>
      <c r="L129" s="15"/>
      <c r="M129" s="15"/>
      <c r="N129" s="5"/>
    </row>
    <row r="130" spans="3:14" x14ac:dyDescent="0.2">
      <c r="J130" s="1"/>
      <c r="K130" s="5"/>
      <c r="L130" s="9"/>
      <c r="M130" s="9"/>
      <c r="N130" s="5"/>
    </row>
    <row r="131" spans="3:14" x14ac:dyDescent="0.2">
      <c r="J131" s="1"/>
      <c r="K131" s="5"/>
      <c r="L131" s="15"/>
      <c r="M131" s="15"/>
      <c r="N131" s="5"/>
    </row>
    <row r="132" spans="3:14" x14ac:dyDescent="0.2">
      <c r="J132" s="1"/>
      <c r="K132" s="5"/>
      <c r="L132" s="117"/>
      <c r="M132" s="117"/>
      <c r="N132" s="5"/>
    </row>
    <row r="133" spans="3:14" x14ac:dyDescent="0.2">
      <c r="C133" s="118"/>
      <c r="D133" s="119"/>
      <c r="E133" s="119"/>
      <c r="F133" s="119"/>
      <c r="G133" s="119"/>
      <c r="H133" s="120"/>
      <c r="I133" s="120"/>
      <c r="J133" s="121"/>
      <c r="K133" s="5"/>
      <c r="L133" s="8"/>
      <c r="M133" s="9"/>
      <c r="N133" s="5"/>
    </row>
    <row r="134" spans="3:14" x14ac:dyDescent="0.2">
      <c r="J134" s="1"/>
      <c r="K134" s="122"/>
      <c r="L134" s="122"/>
      <c r="M134" s="8"/>
      <c r="N134" s="5"/>
    </row>
    <row r="135" spans="3:14" x14ac:dyDescent="0.2">
      <c r="C135" s="123"/>
      <c r="D135" s="124"/>
      <c r="E135" s="124"/>
      <c r="F135" s="124"/>
      <c r="G135" s="124"/>
      <c r="H135" s="125"/>
      <c r="I135" s="125"/>
      <c r="J135" s="124"/>
      <c r="K135" s="122"/>
      <c r="L135" s="126"/>
      <c r="M135" s="4"/>
      <c r="N135" s="5"/>
    </row>
    <row r="136" spans="3:14" x14ac:dyDescent="0.2">
      <c r="C136" s="127"/>
      <c r="D136" s="128"/>
      <c r="E136" s="128"/>
      <c r="F136" s="128"/>
      <c r="G136" s="128"/>
      <c r="J136" s="1"/>
      <c r="K136" s="5"/>
      <c r="L136" s="129"/>
      <c r="M136" s="129"/>
      <c r="N136" s="5"/>
    </row>
    <row r="137" spans="3:14" x14ac:dyDescent="0.2">
      <c r="C137" s="127"/>
      <c r="D137" s="128"/>
      <c r="E137" s="128"/>
      <c r="F137" s="128"/>
      <c r="G137" s="128"/>
      <c r="J137" s="1"/>
      <c r="K137" s="5"/>
      <c r="L137" s="8"/>
      <c r="M137" s="9"/>
      <c r="N137" s="5"/>
    </row>
    <row r="138" spans="3:14" x14ac:dyDescent="0.2">
      <c r="C138" s="127"/>
      <c r="D138" s="128"/>
      <c r="E138" s="128"/>
      <c r="F138" s="128"/>
      <c r="G138" s="128"/>
      <c r="J138" s="1"/>
      <c r="K138" s="5"/>
      <c r="L138" s="8"/>
      <c r="M138" s="9"/>
      <c r="N138" s="5"/>
    </row>
    <row r="139" spans="3:14" x14ac:dyDescent="0.2">
      <c r="C139" s="127"/>
      <c r="D139" s="128"/>
      <c r="E139" s="128"/>
      <c r="F139" s="128"/>
      <c r="G139" s="128"/>
      <c r="J139" s="1"/>
      <c r="K139" s="5"/>
      <c r="L139" s="8"/>
      <c r="M139" s="9"/>
      <c r="N139" s="5"/>
    </row>
    <row r="140" spans="3:14" x14ac:dyDescent="0.2">
      <c r="C140" s="127"/>
      <c r="D140" s="128"/>
      <c r="E140" s="128"/>
      <c r="F140" s="128"/>
      <c r="G140" s="128"/>
      <c r="J140" s="1"/>
      <c r="K140" s="5"/>
      <c r="L140" s="8"/>
      <c r="M140" s="9"/>
      <c r="N140" s="5"/>
    </row>
    <row r="141" spans="3:14" x14ac:dyDescent="0.2">
      <c r="C141" s="127"/>
      <c r="D141" s="128"/>
      <c r="E141" s="128"/>
      <c r="F141" s="128"/>
      <c r="G141" s="128"/>
      <c r="J141" s="1"/>
      <c r="K141" s="5"/>
      <c r="L141" s="8"/>
      <c r="M141" s="9"/>
      <c r="N141" s="5"/>
    </row>
    <row r="142" spans="3:14" x14ac:dyDescent="0.2">
      <c r="C142" s="127"/>
      <c r="D142" s="128"/>
      <c r="E142" s="128"/>
      <c r="F142" s="128"/>
      <c r="G142" s="128"/>
      <c r="J142" s="1"/>
      <c r="K142" s="5"/>
      <c r="L142" s="8"/>
      <c r="M142" s="9"/>
      <c r="N142" s="5"/>
    </row>
    <row r="143" spans="3:14" x14ac:dyDescent="0.2">
      <c r="C143" s="127"/>
      <c r="D143" s="128"/>
      <c r="E143" s="128"/>
      <c r="F143" s="128"/>
      <c r="G143" s="128"/>
      <c r="J143" s="1"/>
      <c r="K143" s="5"/>
      <c r="L143" s="8"/>
      <c r="M143" s="9"/>
      <c r="N143" s="5"/>
    </row>
    <row r="144" spans="3:14" x14ac:dyDescent="0.2">
      <c r="C144" s="127"/>
      <c r="D144" s="128"/>
      <c r="E144" s="128"/>
      <c r="F144" s="128"/>
      <c r="G144" s="128"/>
      <c r="J144" s="1"/>
      <c r="K144" s="5"/>
      <c r="L144" s="8"/>
      <c r="M144" s="9"/>
      <c r="N144" s="5"/>
    </row>
    <row r="145" spans="3:14" x14ac:dyDescent="0.2">
      <c r="C145" s="127"/>
      <c r="D145" s="128"/>
      <c r="E145" s="128"/>
      <c r="F145" s="128"/>
      <c r="G145" s="128"/>
      <c r="J145" s="1"/>
      <c r="K145" s="5"/>
      <c r="L145" s="8"/>
      <c r="M145" s="9"/>
      <c r="N145" s="5"/>
    </row>
    <row r="146" spans="3:14" x14ac:dyDescent="0.2">
      <c r="C146" s="127"/>
      <c r="D146" s="128"/>
      <c r="E146" s="128"/>
      <c r="F146" s="128"/>
      <c r="G146" s="128"/>
      <c r="J146" s="1"/>
      <c r="K146" s="5"/>
      <c r="L146" s="8"/>
      <c r="M146" s="9"/>
      <c r="N146" s="5"/>
    </row>
    <row r="147" spans="3:14" x14ac:dyDescent="0.2">
      <c r="C147" s="127"/>
      <c r="D147" s="128"/>
      <c r="E147" s="128"/>
      <c r="F147" s="128"/>
      <c r="G147" s="128"/>
      <c r="J147" s="1"/>
      <c r="K147" s="5"/>
      <c r="L147" s="8"/>
      <c r="M147" s="9"/>
      <c r="N147" s="5"/>
    </row>
    <row r="148" spans="3:14" x14ac:dyDescent="0.2">
      <c r="C148" s="127"/>
      <c r="D148" s="128"/>
      <c r="E148" s="128"/>
      <c r="F148" s="128"/>
      <c r="G148" s="128"/>
      <c r="J148" s="1"/>
      <c r="K148" s="5"/>
      <c r="L148" s="8"/>
      <c r="M148" s="9"/>
      <c r="N148" s="5"/>
    </row>
    <row r="149" spans="3:14" x14ac:dyDescent="0.2">
      <c r="C149" s="127"/>
      <c r="D149" s="128"/>
      <c r="E149" s="128"/>
      <c r="F149" s="128"/>
      <c r="G149" s="128"/>
      <c r="J149" s="1"/>
      <c r="K149" s="5"/>
      <c r="L149" s="8"/>
      <c r="M149" s="9"/>
      <c r="N149" s="5"/>
    </row>
    <row r="150" spans="3:14" x14ac:dyDescent="0.2">
      <c r="C150" s="127"/>
      <c r="D150" s="128"/>
      <c r="E150" s="128"/>
      <c r="F150" s="128"/>
      <c r="G150" s="128"/>
      <c r="J150" s="1"/>
      <c r="K150" s="5"/>
      <c r="L150" s="8"/>
      <c r="M150" s="9"/>
      <c r="N150" s="5"/>
    </row>
    <row r="151" spans="3:14" x14ac:dyDescent="0.2">
      <c r="C151" s="127"/>
      <c r="D151" s="128"/>
      <c r="E151" s="128"/>
      <c r="F151" s="128"/>
      <c r="G151" s="128"/>
    </row>
    <row r="152" spans="3:14" x14ac:dyDescent="0.2">
      <c r="C152" s="127"/>
      <c r="D152" s="128"/>
      <c r="E152" s="128"/>
      <c r="F152" s="128"/>
      <c r="G152" s="128"/>
    </row>
    <row r="153" spans="3:14" x14ac:dyDescent="0.2">
      <c r="C153" s="127"/>
      <c r="D153" s="128"/>
      <c r="E153" s="128"/>
      <c r="F153" s="128"/>
      <c r="G153" s="128"/>
    </row>
    <row r="154" spans="3:14" x14ac:dyDescent="0.2">
      <c r="C154" s="127"/>
      <c r="D154" s="128"/>
      <c r="E154" s="128"/>
      <c r="F154" s="128"/>
      <c r="G154" s="128"/>
    </row>
    <row r="155" spans="3:14" x14ac:dyDescent="0.2">
      <c r="C155" s="127"/>
      <c r="D155" s="128"/>
      <c r="E155" s="128"/>
      <c r="F155" s="128"/>
      <c r="G155" s="128"/>
    </row>
    <row r="156" spans="3:14" x14ac:dyDescent="0.2">
      <c r="C156" s="127"/>
      <c r="D156" s="128"/>
      <c r="E156" s="128"/>
      <c r="F156" s="128"/>
      <c r="G156" s="128"/>
    </row>
    <row r="157" spans="3:14" x14ac:dyDescent="0.2">
      <c r="C157" s="127"/>
      <c r="D157" s="128"/>
      <c r="E157" s="128"/>
      <c r="F157" s="128"/>
      <c r="G157" s="128"/>
    </row>
    <row r="158" spans="3:14" x14ac:dyDescent="0.2">
      <c r="C158" s="127"/>
      <c r="D158" s="128"/>
      <c r="E158" s="128"/>
      <c r="F158" s="128"/>
      <c r="G158" s="128"/>
    </row>
    <row r="159" spans="3:14" x14ac:dyDescent="0.2">
      <c r="C159" s="127"/>
      <c r="D159" s="128"/>
      <c r="E159" s="128"/>
      <c r="F159" s="128"/>
      <c r="G159" s="128"/>
    </row>
    <row r="160" spans="3:14" x14ac:dyDescent="0.2">
      <c r="C160" s="127"/>
      <c r="D160" s="128"/>
      <c r="E160" s="128"/>
      <c r="F160" s="128"/>
      <c r="G160" s="128"/>
    </row>
    <row r="161" spans="3:7" x14ac:dyDescent="0.2">
      <c r="C161" s="127"/>
      <c r="D161" s="128"/>
      <c r="E161" s="128"/>
      <c r="F161" s="128"/>
      <c r="G161" s="128"/>
    </row>
    <row r="162" spans="3:7" x14ac:dyDescent="0.2">
      <c r="C162" s="127"/>
      <c r="D162" s="128"/>
      <c r="E162" s="128"/>
      <c r="F162" s="128"/>
      <c r="G162" s="128"/>
    </row>
    <row r="163" spans="3:7" x14ac:dyDescent="0.2">
      <c r="C163" s="127"/>
      <c r="D163" s="128"/>
      <c r="E163" s="128"/>
      <c r="F163" s="128"/>
      <c r="G163" s="128"/>
    </row>
    <row r="164" spans="3:7" x14ac:dyDescent="0.2">
      <c r="C164" s="127"/>
      <c r="D164" s="128"/>
      <c r="E164" s="128"/>
      <c r="F164" s="128"/>
      <c r="G164" s="128"/>
    </row>
    <row r="165" spans="3:7" x14ac:dyDescent="0.2">
      <c r="C165" s="127"/>
      <c r="D165" s="128"/>
      <c r="E165" s="128"/>
      <c r="F165" s="128"/>
      <c r="G165" s="128"/>
    </row>
    <row r="166" spans="3:7" x14ac:dyDescent="0.2">
      <c r="C166" s="127"/>
      <c r="D166" s="128"/>
      <c r="E166" s="128"/>
      <c r="F166" s="128"/>
      <c r="G166" s="128"/>
    </row>
    <row r="167" spans="3:7" x14ac:dyDescent="0.2">
      <c r="C167" s="127"/>
      <c r="D167" s="128"/>
      <c r="E167" s="128"/>
      <c r="F167" s="128"/>
      <c r="G167" s="128"/>
    </row>
    <row r="168" spans="3:7" x14ac:dyDescent="0.2">
      <c r="C168" s="127"/>
      <c r="D168" s="128"/>
      <c r="E168" s="128"/>
      <c r="F168" s="128"/>
      <c r="G168" s="128"/>
    </row>
    <row r="169" spans="3:7" x14ac:dyDescent="0.2">
      <c r="C169" s="127"/>
      <c r="D169" s="128"/>
      <c r="E169" s="128"/>
      <c r="F169" s="128"/>
      <c r="G169" s="128"/>
    </row>
    <row r="170" spans="3:7" x14ac:dyDescent="0.2">
      <c r="C170" s="127"/>
      <c r="D170" s="128"/>
      <c r="E170" s="128"/>
      <c r="F170" s="128"/>
      <c r="G170" s="128"/>
    </row>
    <row r="171" spans="3:7" x14ac:dyDescent="0.2">
      <c r="C171" s="127"/>
      <c r="D171" s="128"/>
      <c r="E171" s="128"/>
      <c r="F171" s="128"/>
      <c r="G171" s="128"/>
    </row>
    <row r="172" spans="3:7" x14ac:dyDescent="0.2">
      <c r="C172" s="127"/>
      <c r="D172" s="128"/>
      <c r="E172" s="128"/>
      <c r="F172" s="128"/>
      <c r="G172" s="128"/>
    </row>
    <row r="173" spans="3:7" x14ac:dyDescent="0.2">
      <c r="C173" s="127"/>
      <c r="D173" s="128"/>
      <c r="E173" s="128"/>
      <c r="F173" s="128"/>
      <c r="G173" s="128"/>
    </row>
    <row r="174" spans="3:7" x14ac:dyDescent="0.2">
      <c r="C174" s="127"/>
      <c r="D174" s="128"/>
      <c r="E174" s="128"/>
      <c r="F174" s="128"/>
      <c r="G174" s="128"/>
    </row>
    <row r="175" spans="3:7" x14ac:dyDescent="0.2">
      <c r="C175" s="127"/>
      <c r="D175" s="128"/>
      <c r="E175" s="128"/>
      <c r="F175" s="128"/>
      <c r="G175" s="128"/>
    </row>
    <row r="176" spans="3:7" x14ac:dyDescent="0.2">
      <c r="C176" s="127"/>
      <c r="D176" s="128"/>
      <c r="E176" s="128"/>
      <c r="F176" s="128"/>
      <c r="G176" s="128"/>
    </row>
    <row r="177" spans="3:7" x14ac:dyDescent="0.2">
      <c r="C177" s="127"/>
      <c r="D177" s="128"/>
      <c r="E177" s="128"/>
      <c r="F177" s="128"/>
      <c r="G177" s="128"/>
    </row>
    <row r="178" spans="3:7" x14ac:dyDescent="0.2">
      <c r="C178" s="127"/>
      <c r="D178" s="128"/>
      <c r="E178" s="128"/>
      <c r="F178" s="128"/>
      <c r="G178" s="128"/>
    </row>
    <row r="179" spans="3:7" x14ac:dyDescent="0.2">
      <c r="C179" s="127"/>
      <c r="D179" s="128"/>
      <c r="E179" s="128"/>
      <c r="F179" s="128"/>
      <c r="G179" s="128"/>
    </row>
    <row r="180" spans="3:7" x14ac:dyDescent="0.2">
      <c r="C180" s="127"/>
      <c r="D180" s="128"/>
      <c r="E180" s="128"/>
      <c r="F180" s="128"/>
      <c r="G180" s="128"/>
    </row>
    <row r="181" spans="3:7" x14ac:dyDescent="0.2">
      <c r="C181" s="127"/>
      <c r="D181" s="128"/>
      <c r="E181" s="128"/>
      <c r="F181" s="128"/>
      <c r="G181" s="128"/>
    </row>
    <row r="182" spans="3:7" x14ac:dyDescent="0.2">
      <c r="C182" s="127"/>
      <c r="D182" s="128"/>
      <c r="E182" s="128"/>
      <c r="F182" s="128"/>
      <c r="G182" s="128"/>
    </row>
    <row r="183" spans="3:7" x14ac:dyDescent="0.2">
      <c r="C183" s="127"/>
      <c r="D183" s="128"/>
      <c r="E183" s="128"/>
      <c r="F183" s="128"/>
      <c r="G183" s="128"/>
    </row>
    <row r="184" spans="3:7" x14ac:dyDescent="0.2">
      <c r="C184" s="127"/>
      <c r="D184" s="128"/>
      <c r="E184" s="128"/>
      <c r="F184" s="128"/>
      <c r="G184" s="128"/>
    </row>
    <row r="185" spans="3:7" x14ac:dyDescent="0.2">
      <c r="C185" s="127"/>
      <c r="D185" s="128"/>
      <c r="E185" s="128"/>
      <c r="F185" s="128"/>
      <c r="G185" s="128"/>
    </row>
    <row r="186" spans="3:7" x14ac:dyDescent="0.2">
      <c r="C186" s="127"/>
      <c r="D186" s="128"/>
      <c r="E186" s="128"/>
      <c r="F186" s="128"/>
      <c r="G186" s="128"/>
    </row>
    <row r="187" spans="3:7" x14ac:dyDescent="0.2">
      <c r="C187" s="127"/>
      <c r="D187" s="128"/>
      <c r="E187" s="128"/>
      <c r="F187" s="128"/>
      <c r="G187" s="128"/>
    </row>
    <row r="188" spans="3:7" x14ac:dyDescent="0.2">
      <c r="C188" s="127"/>
      <c r="D188" s="128"/>
      <c r="E188" s="128"/>
      <c r="F188" s="128"/>
      <c r="G188" s="128"/>
    </row>
    <row r="189" spans="3:7" x14ac:dyDescent="0.2">
      <c r="C189" s="127"/>
      <c r="D189" s="128"/>
      <c r="E189" s="128"/>
      <c r="F189" s="128"/>
      <c r="G189" s="128"/>
    </row>
    <row r="190" spans="3:7" x14ac:dyDescent="0.2">
      <c r="C190" s="127"/>
      <c r="D190" s="128"/>
      <c r="E190" s="128"/>
      <c r="F190" s="128"/>
      <c r="G190" s="128"/>
    </row>
    <row r="191" spans="3:7" x14ac:dyDescent="0.2">
      <c r="C191" s="127"/>
      <c r="D191" s="128"/>
      <c r="E191" s="128"/>
      <c r="F191" s="128"/>
      <c r="G191" s="128"/>
    </row>
    <row r="192" spans="3:7" x14ac:dyDescent="0.2">
      <c r="C192" s="127"/>
      <c r="D192" s="128"/>
      <c r="E192" s="128"/>
      <c r="F192" s="128"/>
      <c r="G192" s="128"/>
    </row>
    <row r="193" spans="3:7" x14ac:dyDescent="0.2">
      <c r="C193" s="127"/>
      <c r="D193" s="128"/>
      <c r="E193" s="128"/>
      <c r="F193" s="128"/>
      <c r="G193" s="128"/>
    </row>
    <row r="194" spans="3:7" x14ac:dyDescent="0.2">
      <c r="C194" s="127"/>
      <c r="D194" s="128"/>
      <c r="E194" s="128"/>
      <c r="F194" s="128"/>
      <c r="G194" s="128"/>
    </row>
    <row r="195" spans="3:7" x14ac:dyDescent="0.2">
      <c r="C195" s="127"/>
      <c r="D195" s="128"/>
      <c r="E195" s="128"/>
      <c r="F195" s="128"/>
      <c r="G195" s="128"/>
    </row>
    <row r="196" spans="3:7" x14ac:dyDescent="0.2">
      <c r="C196" s="127"/>
      <c r="D196" s="128"/>
      <c r="E196" s="128"/>
      <c r="F196" s="128"/>
      <c r="G196" s="128"/>
    </row>
    <row r="197" spans="3:7" x14ac:dyDescent="0.2">
      <c r="C197" s="127"/>
      <c r="D197" s="128"/>
      <c r="E197" s="128"/>
      <c r="F197" s="128"/>
      <c r="G197" s="128"/>
    </row>
    <row r="198" spans="3:7" x14ac:dyDescent="0.2">
      <c r="C198" s="127"/>
      <c r="D198" s="128"/>
      <c r="E198" s="128"/>
      <c r="F198" s="128"/>
      <c r="G198" s="128"/>
    </row>
    <row r="199" spans="3:7" x14ac:dyDescent="0.2">
      <c r="C199" s="127"/>
      <c r="D199" s="128"/>
      <c r="E199" s="128"/>
      <c r="F199" s="128"/>
      <c r="G199" s="128"/>
    </row>
    <row r="200" spans="3:7" x14ac:dyDescent="0.2">
      <c r="C200" s="127"/>
      <c r="D200" s="128"/>
      <c r="E200" s="128"/>
      <c r="F200" s="128"/>
      <c r="G200" s="128"/>
    </row>
    <row r="201" spans="3:7" x14ac:dyDescent="0.2">
      <c r="C201" s="127"/>
      <c r="D201" s="128"/>
      <c r="E201" s="128"/>
      <c r="F201" s="128"/>
      <c r="G201" s="128"/>
    </row>
    <row r="202" spans="3:7" x14ac:dyDescent="0.2">
      <c r="C202" s="127"/>
      <c r="D202" s="128"/>
      <c r="E202" s="128"/>
      <c r="F202" s="128"/>
      <c r="G202" s="128"/>
    </row>
    <row r="203" spans="3:7" x14ac:dyDescent="0.2">
      <c r="C203" s="127"/>
      <c r="D203" s="128"/>
      <c r="E203" s="128"/>
      <c r="F203" s="128"/>
      <c r="G203" s="128"/>
    </row>
    <row r="204" spans="3:7" x14ac:dyDescent="0.2">
      <c r="C204" s="127"/>
      <c r="D204" s="128"/>
      <c r="E204" s="128"/>
      <c r="F204" s="128"/>
      <c r="G204" s="128"/>
    </row>
    <row r="205" spans="3:7" x14ac:dyDescent="0.2">
      <c r="C205" s="127"/>
      <c r="D205" s="128"/>
      <c r="E205" s="128"/>
      <c r="F205" s="128"/>
      <c r="G205" s="128"/>
    </row>
    <row r="206" spans="3:7" x14ac:dyDescent="0.2">
      <c r="C206" s="127"/>
      <c r="D206" s="128"/>
      <c r="E206" s="128"/>
      <c r="F206" s="128"/>
      <c r="G206" s="128"/>
    </row>
    <row r="207" spans="3:7" x14ac:dyDescent="0.2">
      <c r="C207" s="127"/>
      <c r="D207" s="128"/>
      <c r="E207" s="128"/>
      <c r="F207" s="128"/>
      <c r="G207" s="128"/>
    </row>
    <row r="208" spans="3:7" x14ac:dyDescent="0.2">
      <c r="C208" s="127"/>
      <c r="D208" s="128"/>
      <c r="E208" s="128"/>
      <c r="F208" s="128"/>
      <c r="G208" s="128"/>
    </row>
    <row r="209" spans="3:7" x14ac:dyDescent="0.2">
      <c r="C209" s="127"/>
      <c r="D209" s="128"/>
      <c r="E209" s="128"/>
      <c r="F209" s="128"/>
      <c r="G209" s="128"/>
    </row>
    <row r="210" spans="3:7" x14ac:dyDescent="0.2">
      <c r="C210" s="127"/>
      <c r="D210" s="128"/>
      <c r="E210" s="128"/>
      <c r="F210" s="128"/>
      <c r="G210" s="128"/>
    </row>
    <row r="211" spans="3:7" x14ac:dyDescent="0.2">
      <c r="C211" s="127"/>
      <c r="D211" s="128"/>
      <c r="E211" s="128"/>
      <c r="F211" s="128"/>
      <c r="G211" s="128"/>
    </row>
    <row r="212" spans="3:7" x14ac:dyDescent="0.2">
      <c r="C212" s="127"/>
      <c r="D212" s="128"/>
      <c r="E212" s="128"/>
      <c r="F212" s="128"/>
      <c r="G212" s="128"/>
    </row>
    <row r="213" spans="3:7" x14ac:dyDescent="0.2">
      <c r="C213" s="127"/>
      <c r="D213" s="128"/>
      <c r="E213" s="128"/>
      <c r="F213" s="128"/>
      <c r="G213" s="128"/>
    </row>
    <row r="214" spans="3:7" x14ac:dyDescent="0.2">
      <c r="C214" s="127"/>
      <c r="D214" s="128"/>
      <c r="E214" s="128"/>
      <c r="F214" s="128"/>
      <c r="G214" s="128"/>
    </row>
    <row r="215" spans="3:7" x14ac:dyDescent="0.2">
      <c r="C215" s="127"/>
      <c r="D215" s="128"/>
      <c r="E215" s="128"/>
      <c r="F215" s="128"/>
      <c r="G215" s="128"/>
    </row>
    <row r="216" spans="3:7" x14ac:dyDescent="0.2">
      <c r="C216" s="127"/>
      <c r="D216" s="128"/>
      <c r="E216" s="128"/>
      <c r="F216" s="128"/>
      <c r="G216" s="128"/>
    </row>
    <row r="217" spans="3:7" x14ac:dyDescent="0.2">
      <c r="C217" s="127"/>
      <c r="D217" s="128"/>
      <c r="E217" s="128"/>
      <c r="F217" s="128"/>
      <c r="G217" s="128"/>
    </row>
    <row r="218" spans="3:7" x14ac:dyDescent="0.2">
      <c r="C218" s="127"/>
      <c r="D218" s="128"/>
      <c r="E218" s="128"/>
      <c r="F218" s="128"/>
      <c r="G218" s="128"/>
    </row>
    <row r="219" spans="3:7" x14ac:dyDescent="0.2">
      <c r="C219" s="127"/>
      <c r="D219" s="128"/>
      <c r="E219" s="128"/>
      <c r="F219" s="128"/>
      <c r="G219" s="128"/>
    </row>
    <row r="220" spans="3:7" x14ac:dyDescent="0.2">
      <c r="C220" s="127"/>
      <c r="D220" s="128"/>
      <c r="E220" s="128"/>
      <c r="F220" s="128"/>
      <c r="G220" s="128"/>
    </row>
    <row r="221" spans="3:7" x14ac:dyDescent="0.2">
      <c r="C221" s="127"/>
      <c r="D221" s="128"/>
      <c r="E221" s="128"/>
      <c r="F221" s="128"/>
      <c r="G221" s="128"/>
    </row>
    <row r="222" spans="3:7" x14ac:dyDescent="0.2">
      <c r="C222" s="127"/>
      <c r="D222" s="128"/>
      <c r="E222" s="128"/>
      <c r="F222" s="128"/>
      <c r="G222" s="128"/>
    </row>
    <row r="223" spans="3:7" x14ac:dyDescent="0.2">
      <c r="C223" s="127"/>
      <c r="D223" s="128"/>
      <c r="E223" s="128"/>
      <c r="F223" s="128"/>
      <c r="G223" s="128"/>
    </row>
    <row r="224" spans="3:7" x14ac:dyDescent="0.2">
      <c r="C224" s="127"/>
      <c r="D224" s="128"/>
      <c r="E224" s="128"/>
      <c r="F224" s="128"/>
      <c r="G224" s="128"/>
    </row>
    <row r="225" spans="3:10" x14ac:dyDescent="0.2">
      <c r="C225" s="127"/>
      <c r="D225" s="128"/>
      <c r="E225" s="128"/>
      <c r="F225" s="128"/>
      <c r="G225" s="128"/>
    </row>
    <row r="226" spans="3:10" x14ac:dyDescent="0.2">
      <c r="C226" s="127"/>
      <c r="D226" s="128"/>
      <c r="E226" s="128"/>
      <c r="F226" s="128"/>
      <c r="G226" s="128"/>
    </row>
    <row r="227" spans="3:10" x14ac:dyDescent="0.2">
      <c r="C227" s="127"/>
      <c r="D227" s="128"/>
      <c r="E227" s="128"/>
      <c r="F227" s="128"/>
      <c r="G227" s="128"/>
    </row>
    <row r="228" spans="3:10" x14ac:dyDescent="0.2">
      <c r="C228" s="127"/>
      <c r="D228" s="128"/>
      <c r="E228" s="128"/>
      <c r="F228" s="128"/>
      <c r="G228" s="128"/>
    </row>
    <row r="229" spans="3:10" x14ac:dyDescent="0.2">
      <c r="C229" s="127"/>
      <c r="D229" s="128"/>
      <c r="E229" s="128"/>
      <c r="F229" s="128"/>
      <c r="G229" s="128"/>
    </row>
    <row r="230" spans="3:10" x14ac:dyDescent="0.2">
      <c r="C230" s="127"/>
      <c r="D230" s="128"/>
      <c r="E230" s="128"/>
      <c r="F230" s="128"/>
      <c r="G230" s="128"/>
    </row>
    <row r="231" spans="3:10" x14ac:dyDescent="0.2">
      <c r="C231" s="127"/>
      <c r="D231" s="128"/>
      <c r="E231" s="128"/>
      <c r="F231" s="128"/>
      <c r="G231" s="128"/>
    </row>
    <row r="232" spans="3:10" x14ac:dyDescent="0.2">
      <c r="C232" s="127"/>
      <c r="D232" s="128"/>
      <c r="E232" s="128"/>
      <c r="F232" s="128"/>
      <c r="G232" s="128"/>
    </row>
    <row r="233" spans="3:10" x14ac:dyDescent="0.2">
      <c r="C233" s="127"/>
      <c r="D233" s="128"/>
      <c r="E233" s="128"/>
      <c r="F233" s="128"/>
      <c r="G233" s="128"/>
    </row>
    <row r="234" spans="3:10" x14ac:dyDescent="0.2">
      <c r="C234" s="127"/>
      <c r="D234" s="130"/>
      <c r="E234" s="130"/>
      <c r="F234" s="130"/>
      <c r="G234" s="130"/>
    </row>
    <row r="235" spans="3:10" x14ac:dyDescent="0.2">
      <c r="C235" s="127"/>
      <c r="D235" s="130"/>
      <c r="E235" s="130"/>
      <c r="F235" s="130"/>
      <c r="G235" s="130"/>
    </row>
    <row r="236" spans="3:10" x14ac:dyDescent="0.2">
      <c r="C236" s="127"/>
      <c r="D236" s="130"/>
      <c r="E236" s="130"/>
      <c r="F236" s="130"/>
      <c r="G236" s="130"/>
    </row>
    <row r="237" spans="3:10" x14ac:dyDescent="0.2">
      <c r="C237" s="127"/>
      <c r="D237" s="130"/>
      <c r="E237" s="130"/>
      <c r="F237" s="130"/>
      <c r="G237" s="130"/>
    </row>
    <row r="239" spans="3:10" x14ac:dyDescent="0.2">
      <c r="D239" s="131"/>
      <c r="E239" s="131"/>
      <c r="F239" s="131"/>
      <c r="G239" s="131"/>
      <c r="H239" s="71"/>
      <c r="I239" s="71"/>
      <c r="J239" s="71"/>
    </row>
  </sheetData>
  <sheetProtection algorithmName="SHA-512" hashValue="w9Bu3eWzn9Uw/c/7woEv+3jKp1aDcfRLzdGmJz4K5nlh8TOZpFqcTd1Ds53YthQB6wEmjZOszaE7yqub323ePg==" saltValue="qss+70+aBtsnNYd3DuTv6w==" spinCount="100000" sheet="1" objects="1" scenarios="1"/>
  <mergeCells count="21">
    <mergeCell ref="B57:G57"/>
    <mergeCell ref="C58:F58"/>
    <mergeCell ref="D42:F42"/>
    <mergeCell ref="D46:F46"/>
    <mergeCell ref="D47:F47"/>
    <mergeCell ref="D48:F48"/>
    <mergeCell ref="D49:F49"/>
    <mergeCell ref="D52:F52"/>
    <mergeCell ref="K11:L11"/>
    <mergeCell ref="D38:F38"/>
    <mergeCell ref="D39:F39"/>
    <mergeCell ref="D40:F40"/>
    <mergeCell ref="B55:G55"/>
    <mergeCell ref="D41:F41"/>
    <mergeCell ref="C2:F2"/>
    <mergeCell ref="C3:F3"/>
    <mergeCell ref="C4:G4"/>
    <mergeCell ref="C5:F5"/>
    <mergeCell ref="C6:F6"/>
    <mergeCell ref="C7:F7"/>
    <mergeCell ref="F10:F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Simulateur tarifs 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DOUSSAINT Laurent</dc:creator>
  <cp:lastModifiedBy>ROCHE DALLAY Helene</cp:lastModifiedBy>
  <dcterms:created xsi:type="dcterms:W3CDTF">2025-09-08T09:05:01Z</dcterms:created>
  <dcterms:modified xsi:type="dcterms:W3CDTF">2025-09-09T10:15:28Z</dcterms:modified>
</cp:coreProperties>
</file>